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firstSheet="2" activeTab="5"/>
  </bookViews>
  <sheets>
    <sheet name="COMISIÓN POLÍTICA" sheetId="1" r:id="rId1"/>
    <sheet name="COMISIÓN DE LEGISLACIÓN " sheetId="2" r:id="rId2"/>
    <sheet name="COMISIÓN D LA FAM. MUJER. NIÑEZ" sheetId="3" r:id="rId3"/>
    <sheet name="COMISIÓN DE SALUD" sheetId="5" r:id="rId4"/>
    <sheet name="COMISIÓN DE RELACIONES EXT." sheetId="4" r:id="rId5"/>
    <sheet name="DIPUTADOS" sheetId="6" r:id="rId6"/>
  </sheets>
  <calcPr calcId="125725"/>
</workbook>
</file>

<file path=xl/calcChain.xml><?xml version="1.0" encoding="utf-8"?>
<calcChain xmlns="http://schemas.openxmlformats.org/spreadsheetml/2006/main">
  <c r="BY9" i="6"/>
  <c r="BW9"/>
  <c r="BX8" s="1"/>
  <c r="BU9"/>
  <c r="BV8" s="1"/>
  <c r="CW8"/>
  <c r="CU8"/>
  <c r="CS8"/>
  <c r="BZ8"/>
  <c r="BT8"/>
  <c r="AE8"/>
  <c r="AF7" s="1"/>
  <c r="CW7"/>
  <c r="CU7"/>
  <c r="CS7"/>
  <c r="BZ7"/>
  <c r="BT7"/>
  <c r="AR7"/>
  <c r="U7"/>
  <c r="S7"/>
  <c r="Q7"/>
  <c r="CW6"/>
  <c r="CU6"/>
  <c r="CS6"/>
  <c r="BZ6"/>
  <c r="BT6"/>
  <c r="AR6"/>
  <c r="U6"/>
  <c r="S6"/>
  <c r="Q6"/>
  <c r="AR5"/>
  <c r="U5"/>
  <c r="S5"/>
  <c r="Q5"/>
  <c r="J31" i="5"/>
  <c r="J32"/>
  <c r="J33"/>
  <c r="J34"/>
  <c r="J35"/>
  <c r="J36"/>
  <c r="J37"/>
  <c r="J38"/>
  <c r="J39"/>
  <c r="J40"/>
  <c r="J41"/>
  <c r="J42"/>
  <c r="J43"/>
  <c r="J44"/>
  <c r="J45"/>
  <c r="J46"/>
  <c r="J47"/>
  <c r="J48"/>
  <c r="K31"/>
  <c r="K32"/>
  <c r="K33"/>
  <c r="K34"/>
  <c r="K35"/>
  <c r="K36"/>
  <c r="K37"/>
  <c r="K38"/>
  <c r="K39"/>
  <c r="K40"/>
  <c r="K41"/>
  <c r="K42"/>
  <c r="K43"/>
  <c r="K44"/>
  <c r="K45"/>
  <c r="K46"/>
  <c r="K47"/>
  <c r="K48"/>
  <c r="L31"/>
  <c r="L32"/>
  <c r="L33"/>
  <c r="L34"/>
  <c r="L35"/>
  <c r="L36"/>
  <c r="L37"/>
  <c r="L38"/>
  <c r="L39"/>
  <c r="L40"/>
  <c r="L41"/>
  <c r="L42"/>
  <c r="L43"/>
  <c r="L44"/>
  <c r="L45"/>
  <c r="L46"/>
  <c r="L47"/>
  <c r="L48"/>
  <c r="J30"/>
  <c r="K30"/>
  <c r="L30"/>
  <c r="I31"/>
  <c r="I32"/>
  <c r="I33"/>
  <c r="I34"/>
  <c r="I35"/>
  <c r="I36"/>
  <c r="I37"/>
  <c r="I38"/>
  <c r="I39"/>
  <c r="I40"/>
  <c r="I41"/>
  <c r="I42"/>
  <c r="I43"/>
  <c r="I44"/>
  <c r="I45"/>
  <c r="I46"/>
  <c r="I47"/>
  <c r="I48"/>
  <c r="I30"/>
  <c r="DW6"/>
  <c r="DW7"/>
  <c r="DW8"/>
  <c r="DW9"/>
  <c r="DW10"/>
  <c r="DW11"/>
  <c r="DW12"/>
  <c r="DW13"/>
  <c r="DW14"/>
  <c r="DW15"/>
  <c r="DW16"/>
  <c r="DW17"/>
  <c r="DW18"/>
  <c r="DW19"/>
  <c r="DW20"/>
  <c r="DW21"/>
  <c r="DW22"/>
  <c r="DW23"/>
  <c r="DW5"/>
  <c r="DV6"/>
  <c r="DV7"/>
  <c r="DV8"/>
  <c r="DV9"/>
  <c r="DV10"/>
  <c r="DV11"/>
  <c r="DV12"/>
  <c r="DV13"/>
  <c r="DV14"/>
  <c r="DV15"/>
  <c r="DV16"/>
  <c r="DV17"/>
  <c r="DV18"/>
  <c r="DV19"/>
  <c r="DV20"/>
  <c r="DV21"/>
  <c r="DV22"/>
  <c r="DV23"/>
  <c r="DV5"/>
  <c r="DU5"/>
  <c r="DU6"/>
  <c r="DU7"/>
  <c r="DU8"/>
  <c r="DU9"/>
  <c r="DU10"/>
  <c r="DU11"/>
  <c r="DU12"/>
  <c r="DU13"/>
  <c r="DU14"/>
  <c r="DU15"/>
  <c r="DU16"/>
  <c r="DU17"/>
  <c r="DU18"/>
  <c r="DU19"/>
  <c r="DU20"/>
  <c r="DU21"/>
  <c r="DU22"/>
  <c r="DU23"/>
  <c r="DT6"/>
  <c r="DT7"/>
  <c r="DT8"/>
  <c r="DT9"/>
  <c r="DT10"/>
  <c r="DT11"/>
  <c r="DT12"/>
  <c r="DT13"/>
  <c r="DT14"/>
  <c r="DT15"/>
  <c r="DT16"/>
  <c r="DT17"/>
  <c r="DT18"/>
  <c r="DT19"/>
  <c r="DT20"/>
  <c r="DT21"/>
  <c r="DT22"/>
  <c r="DT23"/>
  <c r="DT5"/>
  <c r="J36" i="3"/>
  <c r="H26"/>
  <c r="I26"/>
  <c r="J26"/>
  <c r="K26"/>
  <c r="H27"/>
  <c r="I27"/>
  <c r="J27"/>
  <c r="K27"/>
  <c r="H28"/>
  <c r="I28"/>
  <c r="J28"/>
  <c r="K28"/>
  <c r="H29"/>
  <c r="I29"/>
  <c r="J29"/>
  <c r="K29"/>
  <c r="H30"/>
  <c r="I30"/>
  <c r="J30"/>
  <c r="K30"/>
  <c r="H31"/>
  <c r="I31"/>
  <c r="J31"/>
  <c r="K31"/>
  <c r="H32"/>
  <c r="I32"/>
  <c r="J32"/>
  <c r="K32"/>
  <c r="H33"/>
  <c r="I33"/>
  <c r="J33"/>
  <c r="K33"/>
  <c r="H34"/>
  <c r="I34"/>
  <c r="J34"/>
  <c r="K34"/>
  <c r="H35"/>
  <c r="I35"/>
  <c r="J35"/>
  <c r="K35"/>
  <c r="H36"/>
  <c r="I36"/>
  <c r="K36"/>
  <c r="H37"/>
  <c r="I37"/>
  <c r="J37"/>
  <c r="K37"/>
  <c r="H38"/>
  <c r="I38"/>
  <c r="J38"/>
  <c r="K38"/>
  <c r="H39"/>
  <c r="I39"/>
  <c r="J39"/>
  <c r="K39"/>
  <c r="I25"/>
  <c r="J25"/>
  <c r="K25"/>
  <c r="H25"/>
  <c r="CR19"/>
  <c r="CQ19"/>
  <c r="CP19"/>
  <c r="CO19"/>
  <c r="CR18"/>
  <c r="CQ18"/>
  <c r="CP18"/>
  <c r="CO18"/>
  <c r="CR17"/>
  <c r="CQ17"/>
  <c r="CP17"/>
  <c r="CO17"/>
  <c r="CR16"/>
  <c r="CQ16"/>
  <c r="CP16"/>
  <c r="CO16"/>
  <c r="CR15"/>
  <c r="CQ15"/>
  <c r="CP15"/>
  <c r="CO15"/>
  <c r="CR14"/>
  <c r="CQ14"/>
  <c r="CP14"/>
  <c r="CO14"/>
  <c r="CR13"/>
  <c r="CQ13"/>
  <c r="CP13"/>
  <c r="CO13"/>
  <c r="CR12"/>
  <c r="CQ12"/>
  <c r="CP12"/>
  <c r="CO12"/>
  <c r="CR11"/>
  <c r="CQ11"/>
  <c r="CP11"/>
  <c r="CO11"/>
  <c r="CR10"/>
  <c r="CQ10"/>
  <c r="CP10"/>
  <c r="CO10"/>
  <c r="CR9"/>
  <c r="CQ9"/>
  <c r="CP9"/>
  <c r="CO9"/>
  <c r="CR8"/>
  <c r="CQ8"/>
  <c r="CP8"/>
  <c r="CO8"/>
  <c r="CR7"/>
  <c r="CQ7"/>
  <c r="CP7"/>
  <c r="CO7"/>
  <c r="CR6"/>
  <c r="CQ6"/>
  <c r="CP6"/>
  <c r="CO6"/>
  <c r="CR5"/>
  <c r="CQ5"/>
  <c r="CP5"/>
  <c r="CO5"/>
  <c r="K24" i="2"/>
  <c r="K25"/>
  <c r="K26"/>
  <c r="K27"/>
  <c r="K28"/>
  <c r="K29"/>
  <c r="K30"/>
  <c r="K31"/>
  <c r="K32"/>
  <c r="K33"/>
  <c r="K34"/>
  <c r="K35"/>
  <c r="K23"/>
  <c r="J24"/>
  <c r="J25"/>
  <c r="J26"/>
  <c r="J27"/>
  <c r="J28"/>
  <c r="J29"/>
  <c r="J30"/>
  <c r="J31"/>
  <c r="J32"/>
  <c r="J33"/>
  <c r="J34"/>
  <c r="J35"/>
  <c r="J23"/>
  <c r="I24"/>
  <c r="I25"/>
  <c r="I26"/>
  <c r="I27"/>
  <c r="I28"/>
  <c r="I29"/>
  <c r="I30"/>
  <c r="I31"/>
  <c r="I32"/>
  <c r="I33"/>
  <c r="I34"/>
  <c r="I35"/>
  <c r="I23"/>
  <c r="H35"/>
  <c r="H24"/>
  <c r="H25"/>
  <c r="H26"/>
  <c r="H27"/>
  <c r="H28"/>
  <c r="H29"/>
  <c r="H30"/>
  <c r="H31"/>
  <c r="H32"/>
  <c r="H33"/>
  <c r="H34"/>
  <c r="H23"/>
  <c r="DU17"/>
  <c r="DT17"/>
  <c r="DS17"/>
  <c r="DR17"/>
  <c r="DU16"/>
  <c r="DT16"/>
  <c r="DS16"/>
  <c r="DR16"/>
  <c r="DU15"/>
  <c r="DT15"/>
  <c r="DS15"/>
  <c r="DR15"/>
  <c r="DU14"/>
  <c r="DT14"/>
  <c r="DS14"/>
  <c r="DR14"/>
  <c r="DU13"/>
  <c r="DT13"/>
  <c r="DS13"/>
  <c r="DR13"/>
  <c r="DU12"/>
  <c r="DT12"/>
  <c r="DS12"/>
  <c r="DR12"/>
  <c r="DU11"/>
  <c r="DT11"/>
  <c r="DS11"/>
  <c r="DR11"/>
  <c r="DU10"/>
  <c r="DT10"/>
  <c r="DS10"/>
  <c r="DR10"/>
  <c r="DU9"/>
  <c r="DT9"/>
  <c r="DS9"/>
  <c r="DR9"/>
  <c r="DU8"/>
  <c r="DT8"/>
  <c r="DS8"/>
  <c r="DR8"/>
  <c r="DU7"/>
  <c r="DT7"/>
  <c r="DS7"/>
  <c r="DR7"/>
  <c r="DU6"/>
  <c r="DT6"/>
  <c r="DS6"/>
  <c r="DR6"/>
  <c r="DU5"/>
  <c r="DT5"/>
  <c r="DS5"/>
  <c r="DR5"/>
  <c r="K27" i="1"/>
  <c r="K28"/>
  <c r="K29"/>
  <c r="K30"/>
  <c r="K31"/>
  <c r="K32"/>
  <c r="K33"/>
  <c r="K34"/>
  <c r="K35"/>
  <c r="K36"/>
  <c r="K37"/>
  <c r="K38"/>
  <c r="K39"/>
  <c r="K40"/>
  <c r="K41"/>
  <c r="K26"/>
  <c r="J27"/>
  <c r="J28"/>
  <c r="J29"/>
  <c r="J30"/>
  <c r="J31"/>
  <c r="J32"/>
  <c r="J33"/>
  <c r="J34"/>
  <c r="J35"/>
  <c r="J36"/>
  <c r="J37"/>
  <c r="J38"/>
  <c r="J39"/>
  <c r="J40"/>
  <c r="J41"/>
  <c r="J26"/>
  <c r="I41"/>
  <c r="I27"/>
  <c r="I28"/>
  <c r="I29"/>
  <c r="I30"/>
  <c r="I31"/>
  <c r="I32"/>
  <c r="I33"/>
  <c r="I34"/>
  <c r="I35"/>
  <c r="I36"/>
  <c r="I37"/>
  <c r="I38"/>
  <c r="I39"/>
  <c r="I40"/>
  <c r="I26"/>
  <c r="H41"/>
  <c r="H27"/>
  <c r="H28"/>
  <c r="H29"/>
  <c r="H30"/>
  <c r="H31"/>
  <c r="H32"/>
  <c r="H33"/>
  <c r="H34"/>
  <c r="H35"/>
  <c r="H36"/>
  <c r="H37"/>
  <c r="H38"/>
  <c r="H39"/>
  <c r="H40"/>
  <c r="H26"/>
  <c r="CW5"/>
  <c r="CW6"/>
  <c r="CW7"/>
  <c r="CW8"/>
  <c r="CW9"/>
  <c r="CW10"/>
  <c r="CW11"/>
  <c r="CW12"/>
  <c r="CW13"/>
  <c r="CW14"/>
  <c r="CW15"/>
  <c r="CW16"/>
  <c r="CW17"/>
  <c r="CW18"/>
  <c r="CW19"/>
  <c r="CW4"/>
  <c r="CV5"/>
  <c r="CV6"/>
  <c r="CV7"/>
  <c r="CV8"/>
  <c r="CV9"/>
  <c r="CV10"/>
  <c r="CV11"/>
  <c r="CV12"/>
  <c r="CV13"/>
  <c r="CV14"/>
  <c r="CV15"/>
  <c r="CV16"/>
  <c r="CV17"/>
  <c r="CV18"/>
  <c r="CV19"/>
  <c r="CV4"/>
  <c r="CU5"/>
  <c r="CU6"/>
  <c r="CU7"/>
  <c r="CU8"/>
  <c r="CU9"/>
  <c r="CU10"/>
  <c r="CU11"/>
  <c r="CU12"/>
  <c r="CU13"/>
  <c r="CU14"/>
  <c r="CU15"/>
  <c r="CU16"/>
  <c r="CU17"/>
  <c r="CU18"/>
  <c r="CU19"/>
  <c r="CU4"/>
  <c r="CT5"/>
  <c r="CT6"/>
  <c r="CT7"/>
  <c r="CT8"/>
  <c r="CT9"/>
  <c r="CT10"/>
  <c r="CT11"/>
  <c r="CT12"/>
  <c r="CT13"/>
  <c r="CT14"/>
  <c r="CT15"/>
  <c r="CT16"/>
  <c r="CT17"/>
  <c r="CT18"/>
  <c r="CT19"/>
  <c r="CT4"/>
  <c r="AF5" i="6" l="1"/>
  <c r="BV6"/>
  <c r="BV7"/>
  <c r="AF6"/>
  <c r="BX6"/>
  <c r="BX7"/>
</calcChain>
</file>

<file path=xl/sharedStrings.xml><?xml version="1.0" encoding="utf-8"?>
<sst xmlns="http://schemas.openxmlformats.org/spreadsheetml/2006/main" count="2485" uniqueCount="231">
  <si>
    <t>COMISIÓN POLÍTICA</t>
  </si>
  <si>
    <t>PARTIDOS</t>
  </si>
  <si>
    <t>DIPUTADOS</t>
  </si>
  <si>
    <t>AÑO 2009</t>
  </si>
  <si>
    <t>AÑO 2010</t>
  </si>
  <si>
    <t>AÑO 2011</t>
  </si>
  <si>
    <t>PCN</t>
  </si>
  <si>
    <t>CIRO CRUZ ZEPEDA</t>
  </si>
  <si>
    <t>FMLN</t>
  </si>
  <si>
    <t>MEDARDO GONZÁLEZ</t>
  </si>
  <si>
    <t>ZOILA BEATRIZ QUIJADA</t>
  </si>
  <si>
    <t>SIGFRIDO REYES</t>
  </si>
  <si>
    <t>NORMA GUEVARA</t>
  </si>
  <si>
    <t>ARENA</t>
  </si>
  <si>
    <t>MILENA CALDERÓN SOL</t>
  </si>
  <si>
    <t>MARIO MARROQUÍN</t>
  </si>
  <si>
    <t>GUILLERMO ÁVILA QUEHL</t>
  </si>
  <si>
    <t>DONATO VAQUERANO</t>
  </si>
  <si>
    <t>ROBERTO ANGULO SAMAYOA</t>
  </si>
  <si>
    <t>JOSÉ ANTONIO ALMENDARIZ</t>
  </si>
  <si>
    <t>PDC</t>
  </si>
  <si>
    <t>SANTOS GUEVARA RAMOS</t>
  </si>
  <si>
    <t>CD</t>
  </si>
  <si>
    <t>DOUGLAS AVILÉS</t>
  </si>
  <si>
    <t>GANA</t>
  </si>
  <si>
    <t>MARIO TENORIO</t>
  </si>
  <si>
    <t>GUILLERMO GALLEGOS</t>
  </si>
  <si>
    <t>RAFAEL PAZ</t>
  </si>
  <si>
    <t>CONSLIDADO DE ASISTENCIAS</t>
  </si>
  <si>
    <t xml:space="preserve">PRESENTE </t>
  </si>
  <si>
    <t>AUSENTE</t>
  </si>
  <si>
    <t>SUSTITUCIÓN</t>
  </si>
  <si>
    <t>FUERA DE COMISIÓN</t>
  </si>
  <si>
    <t>FRECUENCIAS</t>
  </si>
  <si>
    <t>PORCENTAJES</t>
  </si>
  <si>
    <t>COMISIÓN DE LEGISLACIÓN</t>
  </si>
  <si>
    <t>FECHAS</t>
  </si>
  <si>
    <t>PRESENTE</t>
  </si>
  <si>
    <t>RICARDO BLADIMIR GONZÁLEZ</t>
  </si>
  <si>
    <t>BENITO ANTONIO LARA FERNÁNDEZ</t>
  </si>
  <si>
    <t>MARÍA MARGARITA VELADO PUENTES</t>
  </si>
  <si>
    <t>JAIME GILBERTO VALDÉZ HERNÁNDEZ</t>
  </si>
  <si>
    <t>FEDERICO GUILLERMO ÁVILA QÜEHL</t>
  </si>
  <si>
    <t>GUILLERMO ANTONIO GALLEGOS NAVARRETE</t>
  </si>
  <si>
    <t>MARIO ALBERTO TENORIO GUERRERO</t>
  </si>
  <si>
    <t>MARIO EDUARDO VALIENTE ORTÍZ</t>
  </si>
  <si>
    <t>CN</t>
  </si>
  <si>
    <t>JOSÉ ANTONIO ALMENDARIZ RIVAS</t>
  </si>
  <si>
    <t>JOSÉ RAFAEL MACHUCA ZELAYA</t>
  </si>
  <si>
    <t>RODOLFO ANTONIO PARKER SOTO</t>
  </si>
  <si>
    <t>ERIK MIRA BONILLA</t>
  </si>
  <si>
    <t>ROBERTO JOSÉ D'AUBUISSON</t>
  </si>
  <si>
    <t>CONSILIDADO DE ASISTENCIAS</t>
  </si>
  <si>
    <t>FRECUENCIA</t>
  </si>
  <si>
    <t>PORCENTAJE</t>
  </si>
  <si>
    <t>COMISIÓN DE LA FAMILIA, LA MUJER Y LA NIÑEZ</t>
  </si>
  <si>
    <t>PARTIDO</t>
  </si>
  <si>
    <t>1/06/20011</t>
  </si>
  <si>
    <t>INDEPENDIENTE</t>
  </si>
  <si>
    <t>EDUARDO GOMAR</t>
  </si>
  <si>
    <t>RODOLFO PARKER</t>
  </si>
  <si>
    <t>MARIO PONCE</t>
  </si>
  <si>
    <t>JOSÉ SERAFÍN ORANTES</t>
  </si>
  <si>
    <t>SANDRA SALGADO</t>
  </si>
  <si>
    <t xml:space="preserve">GUADALUPE ANTONIO VASQUEZ </t>
  </si>
  <si>
    <t>JOSÉ NELSON GUARDADO</t>
  </si>
  <si>
    <t>JOSÉ RINALDO GARZONA</t>
  </si>
  <si>
    <t>JUAN CARLOS MENDOZA</t>
  </si>
  <si>
    <t>EMMA JULIA FABIAN</t>
  </si>
  <si>
    <t>GILBERTO RIVERA MEJÍA</t>
  </si>
  <si>
    <t>JOSÉ ALVARO CORNEJO</t>
  </si>
  <si>
    <t>SONIA MARGARITA RODRIGUEZ</t>
  </si>
  <si>
    <t>MARIELLA PINTO</t>
  </si>
  <si>
    <t>CARMEN ELENA FIGUEROA</t>
  </si>
  <si>
    <t>CONSOLIDADO ASISTENCIAS</t>
  </si>
  <si>
    <t>COMISIÓN DE RELACIONES EXTERIORES</t>
  </si>
  <si>
    <t>ROBERTO ANGULO</t>
  </si>
  <si>
    <t>ACTA NO.1</t>
  </si>
  <si>
    <t xml:space="preserve">ACTA NO.2 </t>
  </si>
  <si>
    <t>ACTA NO.4</t>
  </si>
  <si>
    <t>ACTA NO.5</t>
  </si>
  <si>
    <t>ACTA NO.6</t>
  </si>
  <si>
    <t>ACTA NO.7</t>
  </si>
  <si>
    <t>ACTA NO.8</t>
  </si>
  <si>
    <t>ACTA NO.9</t>
  </si>
  <si>
    <t>ACTA NO.10</t>
  </si>
  <si>
    <t>ACTA NO.11</t>
  </si>
  <si>
    <t>ACTA NO.12</t>
  </si>
  <si>
    <t>ACTA NO.13</t>
  </si>
  <si>
    <t>ACTA NO.14</t>
  </si>
  <si>
    <t>ACTA NO.15</t>
  </si>
  <si>
    <t>ACTA NO.16</t>
  </si>
  <si>
    <t>ACTA NO.17</t>
  </si>
  <si>
    <t>ACTA NO.18</t>
  </si>
  <si>
    <t>ACTA NO.19</t>
  </si>
  <si>
    <t>ACTA NO.20</t>
  </si>
  <si>
    <t>ACTA NO.21</t>
  </si>
  <si>
    <t>ACTA NO.22</t>
  </si>
  <si>
    <t>ACTA NO.24</t>
  </si>
  <si>
    <t>ACTA NO.25</t>
  </si>
  <si>
    <t>ACTA NO.26</t>
  </si>
  <si>
    <t>ACTA NO.27</t>
  </si>
  <si>
    <t>ACTA NO.28</t>
  </si>
  <si>
    <t>ACTA NO.29</t>
  </si>
  <si>
    <t>22/0372010</t>
  </si>
  <si>
    <t>ACTA NO.30</t>
  </si>
  <si>
    <t>ACTA NO.31</t>
  </si>
  <si>
    <t>ACTA NO.32</t>
  </si>
  <si>
    <t>ACTA NO.33</t>
  </si>
  <si>
    <t>ACTA NO.34</t>
  </si>
  <si>
    <t>ACTA NO.35</t>
  </si>
  <si>
    <t>24/0572010</t>
  </si>
  <si>
    <t>ACTA NO.36</t>
  </si>
  <si>
    <t>ACTA NO.38</t>
  </si>
  <si>
    <t>ACTA NO.39</t>
  </si>
  <si>
    <t>ACTA NO.40</t>
  </si>
  <si>
    <t>ACTO NO.41</t>
  </si>
  <si>
    <t>ACTO NO.42</t>
  </si>
  <si>
    <t>ACTO NO.43</t>
  </si>
  <si>
    <t>ACTA NO.44</t>
  </si>
  <si>
    <t>ACTA NO.45</t>
  </si>
  <si>
    <t xml:space="preserve">ACTA NO. 46 </t>
  </si>
  <si>
    <t>ACTA NO.47</t>
  </si>
  <si>
    <t>ACTA NO.48</t>
  </si>
  <si>
    <t>ACTA NO.49</t>
  </si>
  <si>
    <t>ACTA NO.50</t>
  </si>
  <si>
    <t>ACTA NO.52</t>
  </si>
  <si>
    <t>ACTA NO.53</t>
  </si>
  <si>
    <t>ACTA NO.54</t>
  </si>
  <si>
    <t>ACTA NO.55</t>
  </si>
  <si>
    <t>ACTA NO.56</t>
  </si>
  <si>
    <t>ACTA NO.57</t>
  </si>
  <si>
    <t>ACTA NO.58</t>
  </si>
  <si>
    <t>ACTA NO.59</t>
  </si>
  <si>
    <t>ACTA NO.60</t>
  </si>
  <si>
    <t>ACTA NO.61</t>
  </si>
  <si>
    <t>ACTA NO.62</t>
  </si>
  <si>
    <t>ACTA NO.66</t>
  </si>
  <si>
    <t>ACTA NO.67</t>
  </si>
  <si>
    <t>ACTA NO.68</t>
  </si>
  <si>
    <t>ACTA NO.69</t>
  </si>
  <si>
    <t>ACTA NO.70</t>
  </si>
  <si>
    <t>ACTA NO.71</t>
  </si>
  <si>
    <t>ACTA NO.72</t>
  </si>
  <si>
    <t>ACTA NO.73</t>
  </si>
  <si>
    <t>ACTA NO.74</t>
  </si>
  <si>
    <t>ACTA NO.75</t>
  </si>
  <si>
    <t>ACTA NO.76</t>
  </si>
  <si>
    <t>ACTA NO.77</t>
  </si>
  <si>
    <t>ACTA NO.78</t>
  </si>
  <si>
    <t>ACTA NO.79</t>
  </si>
  <si>
    <t>ACTA NO.80</t>
  </si>
  <si>
    <t>ACTA NO.81</t>
  </si>
  <si>
    <t>ACTA NO.82</t>
  </si>
  <si>
    <t>ACTA NO.83</t>
  </si>
  <si>
    <t>ACTA NO.84</t>
  </si>
  <si>
    <t>ACTA NO.85</t>
  </si>
  <si>
    <t>ACTA NO.86</t>
  </si>
  <si>
    <t xml:space="preserve">ACTA NO.87 </t>
  </si>
  <si>
    <t>ACTA NO.88</t>
  </si>
  <si>
    <t>ACTA NO.89</t>
  </si>
  <si>
    <t>ACTA NO.90</t>
  </si>
  <si>
    <t>ACTA NO.91</t>
  </si>
  <si>
    <t>ACTA NO.92</t>
  </si>
  <si>
    <t>ACTA NO.93</t>
  </si>
  <si>
    <t>ACTA NO.94</t>
  </si>
  <si>
    <t>COMISIÓN DE SALUD MEDIO AMBIENTE Y RECURSOS NATURALES</t>
  </si>
  <si>
    <t>COMISIÓN DE SALUD</t>
  </si>
  <si>
    <t>COMISIÓN</t>
  </si>
  <si>
    <t>19/10/2009</t>
  </si>
  <si>
    <t>26/10/2009</t>
  </si>
  <si>
    <t>23/11/2009</t>
  </si>
  <si>
    <t>30/11/2009</t>
  </si>
  <si>
    <t>18/1/2010</t>
  </si>
  <si>
    <t>18/10/2010</t>
  </si>
  <si>
    <t>25/10/2010</t>
  </si>
  <si>
    <t>15/11/2010</t>
  </si>
  <si>
    <t>22/11/2010</t>
  </si>
  <si>
    <t>29/11/2010</t>
  </si>
  <si>
    <t>13/12/2010</t>
  </si>
  <si>
    <t>ORLANDO ARÉVALO</t>
  </si>
  <si>
    <t>RUBEN ORELLANA</t>
  </si>
  <si>
    <t>REYNALDO CARDOZA</t>
  </si>
  <si>
    <t>MIGUEL AHUES KARRÁ</t>
  </si>
  <si>
    <t>NELSON GUARDADO</t>
  </si>
  <si>
    <t>RODRIGO SAMAYOA RIVAS</t>
  </si>
  <si>
    <t xml:space="preserve">ENRIQUE VALDÉS </t>
  </si>
  <si>
    <t xml:space="preserve">EDUARDO ENRIQUE BARRIENTOS </t>
  </si>
  <si>
    <t>CESAR REYES DEMING</t>
  </si>
  <si>
    <t xml:space="preserve">GUILLERMO MATA BENNET </t>
  </si>
  <si>
    <t>IRMA LOURDES PALACIOS</t>
  </si>
  <si>
    <t>ZOILA QUIJADA</t>
  </si>
  <si>
    <t>YOHALMO CABRERA</t>
  </si>
  <si>
    <t>SANTIAGO FLORES</t>
  </si>
  <si>
    <t>DARIO ALEJANDRO CHICAS</t>
  </si>
  <si>
    <t>PP</t>
  </si>
  <si>
    <t>COMISIÓN DE FAM. MUJER, NIÑEZ</t>
  </si>
  <si>
    <t>ASISTENCIA</t>
  </si>
  <si>
    <t>MESES</t>
  </si>
  <si>
    <t>NO.</t>
  </si>
  <si>
    <t xml:space="preserve">COMISIÓN DE TURISMO, JUVENTUD Y DEPORTES </t>
  </si>
  <si>
    <t>ROBERTO ANGÚLO</t>
  </si>
  <si>
    <t>ASISTENCIAS</t>
  </si>
  <si>
    <t>MAYO</t>
  </si>
  <si>
    <t>COMISIÓN DE FAM.MUJER, NIÑEZ</t>
  </si>
  <si>
    <t>TOTALES</t>
  </si>
  <si>
    <t>CIROCRUZ ZEPEDA</t>
  </si>
  <si>
    <t>ABRIL</t>
  </si>
  <si>
    <t>COMIISÓN DE JUVENTUD TURISMO Y DEPORTE</t>
  </si>
  <si>
    <t>JUNIO</t>
  </si>
  <si>
    <t>TOTAL REUNIONES</t>
  </si>
  <si>
    <t>JULIO</t>
  </si>
  <si>
    <t>AGOSTO</t>
  </si>
  <si>
    <t>SEPTIEMBRE</t>
  </si>
  <si>
    <t>OCTUBRE</t>
  </si>
  <si>
    <t>NOVIEMBRE</t>
  </si>
  <si>
    <t>ENERO</t>
  </si>
  <si>
    <t>FEBRERO</t>
  </si>
  <si>
    <t>DICIEMBRE</t>
  </si>
  <si>
    <t>MARZO</t>
  </si>
  <si>
    <t>COMISION FAM. MUJER Y NIÑEZ</t>
  </si>
  <si>
    <t>NOTA: Consolidado de asistencias de Sandra Salgado. Fuente: Esta información fue tomada de los listados oficiales de la Comisión de la Familia, la Mujer y la Niñez (Desde mayo de 2009, hasta octubre de 2010) y la Comisión de Turismo, Juventud y Deporte de la Asamblea Legislativa (Desde mayo de 2009, hasta noviembre de 2011). También se incluye la información de las Actas Oficiales de la Comisión de Relaciones Exteriores, Integración Centroamericana y Salvadoreños en el Exterior (Desde mayo de 2009, hasta diciembre de 2011)</t>
  </si>
  <si>
    <t>NOTA: Consolidado de asistencias de Medardo González. Fuente: Esta información fue tomada de los listados oficiales de la Comisión Política de la Asamblea Legislativa (Desde mayo de 2009, hasta noviembre de 2011).</t>
  </si>
  <si>
    <t>NOTA: Consolidado de asistencias de Ciro Cruz Zepeda. Fuente: Esta información fue tomada de los listados oficiales de la Comisión Política de la Asamblea Legislativa (Desde mayo de 2009, hasta noviembre de 2011).</t>
  </si>
  <si>
    <t>NOTA: Consolidado de asistencias de Rodolfo Parker. Fuente: Esta información fue tomada de los listados oficiales de la Comisión de Legislación y Puntos Constitucionales de la Asamblea Legislativa (Desde mayo de 2009, hasta octubre de 2011) y la Comisión de la Familia, la Mujer y la Niñez (Desde noviembre de 2010 hasta octubre de 2011).</t>
  </si>
  <si>
    <t>NOTA: Consolidado de asistencias de Roberto Angulo. Fuente: Esta información fue tomada de los listados oficiales de la Comisión Política de la Asamblea Legislativa (Desde mayo de 2009, hasta noviembre de 2011). También se incluye la información de las Actas Oficiales de la Comisión de Relaciones Exteriores, Integración Centroamericana y Salvadoreños en el Exterior (Desde mayo de 2009, hasta diciembre de 2011).</t>
  </si>
  <si>
    <t>NOTA: La información vertida en el siguiente cuadro es resultado del conteo de listados oficiales de la Comisión de Salud de la Asamblea Legislativa.</t>
  </si>
  <si>
    <t>NOTA: La información vertida en el siguiente cuadro es resultado del conteo de listados oficiales de la Comisión de la Familia, la Mujer y la Niñez de la Asamblea Legislativa.</t>
  </si>
  <si>
    <t>NOTA: La información vertida en el siguiente cuadro es resultado del conteo de listados oficiales de la Comisión de Legislación y Puntos Constitucionales de la Asamblea Legislativa.</t>
  </si>
  <si>
    <t>NOTA: La información vertida en el siguiente cuadro es resultado del conteo de listados oficiales de la Comisión Política de la Asamblea Legislativa.</t>
  </si>
  <si>
    <t>NOTA: La información vertida en el siguiente cuadro es resultado del conteo de las Actas Oficiales de la Comisión de Relaciones Exteriores, Integración Centroamericana y Salvadoreños en el Exterior  de la Asamblea Legislativa.</t>
  </si>
</sst>
</file>

<file path=xl/styles.xml><?xml version="1.0" encoding="utf-8"?>
<styleSheet xmlns="http://schemas.openxmlformats.org/spreadsheetml/2006/main">
  <fonts count="3">
    <font>
      <sz val="11"/>
      <color theme="1"/>
      <name val="Calibri"/>
      <family val="2"/>
      <scheme val="minor"/>
    </font>
    <font>
      <sz val="11"/>
      <color rgb="FFFF0000"/>
      <name val="Calibri"/>
      <family val="2"/>
      <scheme val="minor"/>
    </font>
    <font>
      <b/>
      <sz val="11"/>
      <color theme="1"/>
      <name val="Calibri"/>
      <family val="2"/>
      <scheme val="minor"/>
    </font>
  </fonts>
  <fills count="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0070C0"/>
        <bgColor indexed="64"/>
      </patternFill>
    </fill>
    <fill>
      <patternFill patternType="solid">
        <fgColor theme="9" tint="-0.249977111117893"/>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0" fillId="0" borderId="4" xfId="0" applyBorder="1"/>
    <xf numFmtId="14" fontId="0" fillId="0" borderId="4" xfId="0" applyNumberFormat="1" applyBorder="1"/>
    <xf numFmtId="0" fontId="0" fillId="2" borderId="0" xfId="0" applyFill="1"/>
    <xf numFmtId="0" fontId="0" fillId="3" borderId="0" xfId="0" applyFill="1"/>
    <xf numFmtId="0" fontId="0" fillId="4" borderId="0" xfId="0" applyFill="1"/>
    <xf numFmtId="0" fontId="0" fillId="5" borderId="0" xfId="0" applyFill="1"/>
    <xf numFmtId="0" fontId="0" fillId="2" borderId="4" xfId="0" applyFill="1" applyBorder="1"/>
    <xf numFmtId="0" fontId="0" fillId="3" borderId="4" xfId="0" applyFill="1" applyBorder="1"/>
    <xf numFmtId="0" fontId="0" fillId="4" borderId="4" xfId="0" applyFill="1" applyBorder="1"/>
    <xf numFmtId="0" fontId="0" fillId="5" borderId="4" xfId="0" applyFill="1" applyBorder="1"/>
    <xf numFmtId="0" fontId="0" fillId="0" borderId="1" xfId="0" applyBorder="1" applyAlignment="1"/>
    <xf numFmtId="0" fontId="0" fillId="0" borderId="3" xfId="0" applyBorder="1" applyAlignment="1"/>
    <xf numFmtId="0" fontId="2" fillId="0" borderId="4" xfId="0" applyFont="1" applyBorder="1"/>
    <xf numFmtId="0" fontId="2" fillId="0" borderId="5" xfId="0" applyFont="1" applyBorder="1" applyAlignment="1"/>
    <xf numFmtId="0" fontId="0" fillId="0" borderId="6" xfId="0" applyBorder="1" applyAlignment="1"/>
    <xf numFmtId="2" fontId="0" fillId="0" borderId="4" xfId="0" applyNumberFormat="1" applyBorder="1"/>
    <xf numFmtId="14" fontId="0" fillId="0" borderId="4" xfId="0" applyNumberFormat="1" applyFill="1" applyBorder="1"/>
    <xf numFmtId="0" fontId="0" fillId="0" borderId="4" xfId="0" applyFill="1" applyBorder="1"/>
    <xf numFmtId="0" fontId="0" fillId="6" borderId="4" xfId="0" applyFill="1" applyBorder="1"/>
    <xf numFmtId="0" fontId="0" fillId="7" borderId="4" xfId="0" applyFill="1" applyBorder="1"/>
    <xf numFmtId="0" fontId="0" fillId="0" borderId="4" xfId="0" applyBorder="1" applyAlignment="1">
      <alignment horizontal="right"/>
    </xf>
    <xf numFmtId="14" fontId="0" fillId="0" borderId="4" xfId="0" applyNumberFormat="1" applyBorder="1" applyAlignment="1">
      <alignment horizontal="right"/>
    </xf>
    <xf numFmtId="0" fontId="0" fillId="0" borderId="1" xfId="0" applyBorder="1"/>
    <xf numFmtId="0" fontId="0" fillId="0" borderId="4" xfId="0" applyBorder="1" applyAlignment="1">
      <alignment horizontal="left"/>
    </xf>
    <xf numFmtId="14" fontId="0" fillId="0" borderId="4" xfId="0" applyNumberFormat="1" applyBorder="1" applyAlignment="1">
      <alignment horizontal="left"/>
    </xf>
    <xf numFmtId="0" fontId="0" fillId="0" borderId="4" xfId="0" applyFill="1" applyBorder="1" applyAlignment="1">
      <alignment horizontal="left"/>
    </xf>
    <xf numFmtId="0" fontId="0" fillId="0" borderId="0" xfId="0" applyBorder="1"/>
    <xf numFmtId="0" fontId="0" fillId="0" borderId="0" xfId="0" applyFill="1" applyBorder="1"/>
    <xf numFmtId="0" fontId="0" fillId="8" borderId="4" xfId="0" applyFill="1" applyBorder="1"/>
    <xf numFmtId="0" fontId="2" fillId="0" borderId="4" xfId="0" applyFont="1" applyFill="1" applyBorder="1"/>
    <xf numFmtId="0" fontId="0" fillId="0" borderId="0" xfId="0" applyAlignment="1">
      <alignment horizontal="center"/>
    </xf>
    <xf numFmtId="14" fontId="0" fillId="0" borderId="0" xfId="0" applyNumberFormat="1"/>
    <xf numFmtId="0" fontId="2" fillId="6" borderId="4" xfId="0" applyFont="1" applyFill="1" applyBorder="1"/>
    <xf numFmtId="9" fontId="2" fillId="0" borderId="4" xfId="0" applyNumberFormat="1" applyFont="1" applyBorder="1"/>
    <xf numFmtId="9" fontId="0" fillId="0" borderId="4" xfId="0" applyNumberFormat="1" applyBorder="1"/>
    <xf numFmtId="14" fontId="1" fillId="0" borderId="0" xfId="0" applyNumberFormat="1" applyFont="1"/>
    <xf numFmtId="0" fontId="0" fillId="0" borderId="4" xfId="0" applyFont="1" applyBorder="1"/>
    <xf numFmtId="2" fontId="0" fillId="0" borderId="0" xfId="0" applyNumberFormat="1" applyBorder="1"/>
    <xf numFmtId="9" fontId="0" fillId="0" borderId="0" xfId="0" applyNumberFormat="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2" fillId="0" borderId="0" xfId="0" applyFont="1" applyAlignment="1">
      <alignment horizontal="center"/>
    </xf>
    <xf numFmtId="0" fontId="0" fillId="0" borderId="7" xfId="0" applyBorder="1"/>
    <xf numFmtId="0" fontId="2" fillId="0" borderId="10" xfId="0" applyFont="1" applyBorder="1" applyAlignment="1">
      <alignment horizont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4" xfId="0" applyFont="1" applyBorder="1" applyAlignment="1">
      <alignment horizontal="center"/>
    </xf>
    <xf numFmtId="0" fontId="2" fillId="0" borderId="4" xfId="0" applyFont="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MX"/>
  <c:style val="40"/>
  <c:chart>
    <c:title>
      <c:tx>
        <c:rich>
          <a:bodyPr/>
          <a:lstStyle/>
          <a:p>
            <a:pPr>
              <a:defRPr/>
            </a:pPr>
            <a:r>
              <a:rPr lang="es-MX"/>
              <a:t>Rodolfo</a:t>
            </a:r>
            <a:r>
              <a:rPr lang="es-MX" baseline="0"/>
              <a:t> Parker</a:t>
            </a:r>
          </a:p>
          <a:p>
            <a:pPr>
              <a:defRPr/>
            </a:pPr>
            <a:r>
              <a:rPr lang="es-MX" baseline="0"/>
              <a:t>Secretario General del Partido de la Esperanza</a:t>
            </a:r>
            <a:endParaRPr lang="es-MX"/>
          </a:p>
        </c:rich>
      </c:tx>
      <c:layout/>
    </c:title>
    <c:plotArea>
      <c:layout/>
      <c:barChart>
        <c:barDir val="col"/>
        <c:grouping val="clustered"/>
        <c:ser>
          <c:idx val="0"/>
          <c:order val="0"/>
          <c:tx>
            <c:strRef>
              <c:f>DIPUTADOS!$P$11</c:f>
              <c:strCache>
                <c:ptCount val="1"/>
                <c:pt idx="0">
                  <c:v>COMISION FAM. MUJER Y NIÑEZ</c:v>
                </c:pt>
              </c:strCache>
            </c:strRef>
          </c:tx>
          <c:dLbls>
            <c:showVal val="1"/>
          </c:dLbls>
          <c:cat>
            <c:strRef>
              <c:f>DIPUTADOS!$O$12:$O$14</c:f>
              <c:strCache>
                <c:ptCount val="3"/>
                <c:pt idx="0">
                  <c:v>PRESENTE</c:v>
                </c:pt>
                <c:pt idx="1">
                  <c:v>AUSENTE</c:v>
                </c:pt>
                <c:pt idx="2">
                  <c:v>SUSTITUCIÓN</c:v>
                </c:pt>
              </c:strCache>
            </c:strRef>
          </c:cat>
          <c:val>
            <c:numRef>
              <c:f>DIPUTADOS!$P$12:$P$14</c:f>
              <c:numCache>
                <c:formatCode>0.00</c:formatCode>
                <c:ptCount val="3"/>
                <c:pt idx="0">
                  <c:v>61.111111111111114</c:v>
                </c:pt>
                <c:pt idx="1">
                  <c:v>38.888888888888886</c:v>
                </c:pt>
                <c:pt idx="2">
                  <c:v>0</c:v>
                </c:pt>
              </c:numCache>
            </c:numRef>
          </c:val>
        </c:ser>
        <c:ser>
          <c:idx val="1"/>
          <c:order val="1"/>
          <c:tx>
            <c:strRef>
              <c:f>DIPUTADOS!$Q$11</c:f>
              <c:strCache>
                <c:ptCount val="1"/>
                <c:pt idx="0">
                  <c:v>COMISIÓN DE LEGISLACIÓN</c:v>
                </c:pt>
              </c:strCache>
            </c:strRef>
          </c:tx>
          <c:dLbls>
            <c:showVal val="1"/>
          </c:dLbls>
          <c:cat>
            <c:strRef>
              <c:f>DIPUTADOS!$O$12:$O$14</c:f>
              <c:strCache>
                <c:ptCount val="3"/>
                <c:pt idx="0">
                  <c:v>PRESENTE</c:v>
                </c:pt>
                <c:pt idx="1">
                  <c:v>AUSENTE</c:v>
                </c:pt>
                <c:pt idx="2">
                  <c:v>SUSTITUCIÓN</c:v>
                </c:pt>
              </c:strCache>
            </c:strRef>
          </c:cat>
          <c:val>
            <c:numRef>
              <c:f>DIPUTADOS!$Q$12:$Q$14</c:f>
              <c:numCache>
                <c:formatCode>0.00</c:formatCode>
                <c:ptCount val="3"/>
                <c:pt idx="0">
                  <c:v>2.5423728813559321</c:v>
                </c:pt>
                <c:pt idx="1">
                  <c:v>61.864406779661017</c:v>
                </c:pt>
                <c:pt idx="2">
                  <c:v>35.593220338983052</c:v>
                </c:pt>
              </c:numCache>
            </c:numRef>
          </c:val>
        </c:ser>
        <c:axId val="67744896"/>
        <c:axId val="67746432"/>
      </c:barChart>
      <c:catAx>
        <c:axId val="67744896"/>
        <c:scaling>
          <c:orientation val="minMax"/>
        </c:scaling>
        <c:axPos val="b"/>
        <c:majorTickMark val="none"/>
        <c:tickLblPos val="nextTo"/>
        <c:crossAx val="67746432"/>
        <c:crosses val="autoZero"/>
        <c:auto val="1"/>
        <c:lblAlgn val="ctr"/>
        <c:lblOffset val="100"/>
      </c:catAx>
      <c:valAx>
        <c:axId val="67746432"/>
        <c:scaling>
          <c:orientation val="minMax"/>
        </c:scaling>
        <c:axPos val="l"/>
        <c:majorGridlines/>
        <c:numFmt formatCode="0.00" sourceLinked="1"/>
        <c:tickLblPos val="nextTo"/>
        <c:crossAx val="67744896"/>
        <c:crosses val="autoZero"/>
        <c:crossBetween val="between"/>
      </c:valAx>
    </c:plotArea>
    <c:legend>
      <c:legendPos val="r"/>
      <c:layout/>
    </c:legend>
    <c:plotVisOnly val="1"/>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MX"/>
  <c:style val="40"/>
  <c:chart>
    <c:title>
      <c:tx>
        <c:rich>
          <a:bodyPr/>
          <a:lstStyle/>
          <a:p>
            <a:pPr>
              <a:defRPr/>
            </a:pPr>
            <a:r>
              <a:rPr lang="en-US"/>
              <a:t>Ciro</a:t>
            </a:r>
            <a:r>
              <a:rPr lang="en-US" baseline="0"/>
              <a:t> Cruz Zepeda</a:t>
            </a:r>
          </a:p>
          <a:p>
            <a:pPr>
              <a:defRPr/>
            </a:pPr>
            <a:r>
              <a:rPr lang="en-US" baseline="0"/>
              <a:t>Vicepresidente de la Asamblea Legislativa y Diputado de Concertación Nacional (CN)</a:t>
            </a:r>
          </a:p>
        </c:rich>
      </c:tx>
      <c:layout>
        <c:manualLayout>
          <c:xMode val="edge"/>
          <c:yMode val="edge"/>
          <c:x val="0.12928609290611059"/>
          <c:y val="3.519061583577713E-2"/>
        </c:manualLayout>
      </c:layout>
    </c:title>
    <c:plotArea>
      <c:layout/>
      <c:barChart>
        <c:barDir val="col"/>
        <c:grouping val="clustered"/>
        <c:ser>
          <c:idx val="0"/>
          <c:order val="0"/>
          <c:tx>
            <c:strRef>
              <c:f>DIPUTADOS!$AE$12</c:f>
              <c:strCache>
                <c:ptCount val="1"/>
                <c:pt idx="0">
                  <c:v>COMISIÓN POLÍTICA</c:v>
                </c:pt>
              </c:strCache>
            </c:strRef>
          </c:tx>
          <c:dLbls>
            <c:showVal val="1"/>
          </c:dLbls>
          <c:cat>
            <c:strRef>
              <c:f>DIPUTADOS!$AD$13:$AD$15</c:f>
              <c:strCache>
                <c:ptCount val="3"/>
                <c:pt idx="0">
                  <c:v>PRESENTE</c:v>
                </c:pt>
                <c:pt idx="1">
                  <c:v>AUSENTE</c:v>
                </c:pt>
                <c:pt idx="2">
                  <c:v>SUSTITUCIÓN</c:v>
                </c:pt>
              </c:strCache>
            </c:strRef>
          </c:cat>
          <c:val>
            <c:numRef>
              <c:f>DIPUTADOS!$AE$13:$AE$15</c:f>
              <c:numCache>
                <c:formatCode>0.00</c:formatCode>
                <c:ptCount val="3"/>
                <c:pt idx="0">
                  <c:v>52.127659574468083</c:v>
                </c:pt>
                <c:pt idx="1">
                  <c:v>37.234042553191486</c:v>
                </c:pt>
                <c:pt idx="2">
                  <c:v>10.638297872340425</c:v>
                </c:pt>
              </c:numCache>
            </c:numRef>
          </c:val>
        </c:ser>
        <c:axId val="69274240"/>
        <c:axId val="69312896"/>
      </c:barChart>
      <c:catAx>
        <c:axId val="69274240"/>
        <c:scaling>
          <c:orientation val="minMax"/>
        </c:scaling>
        <c:axPos val="b"/>
        <c:majorTickMark val="none"/>
        <c:tickLblPos val="nextTo"/>
        <c:crossAx val="69312896"/>
        <c:crosses val="autoZero"/>
        <c:auto val="1"/>
        <c:lblAlgn val="ctr"/>
        <c:lblOffset val="100"/>
      </c:catAx>
      <c:valAx>
        <c:axId val="69312896"/>
        <c:scaling>
          <c:orientation val="minMax"/>
        </c:scaling>
        <c:axPos val="l"/>
        <c:majorGridlines/>
        <c:numFmt formatCode="0.00" sourceLinked="1"/>
        <c:tickLblPos val="nextTo"/>
        <c:crossAx val="69274240"/>
        <c:crosses val="autoZero"/>
        <c:crossBetween val="between"/>
      </c:valAx>
    </c:plotArea>
    <c:legend>
      <c:legendPos val="r"/>
      <c:layout/>
    </c:legend>
    <c:plotVisOnly val="1"/>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MX"/>
  <c:style val="40"/>
  <c:chart>
    <c:title>
      <c:tx>
        <c:rich>
          <a:bodyPr/>
          <a:lstStyle/>
          <a:p>
            <a:pPr algn="ctr">
              <a:defRPr/>
            </a:pPr>
            <a:r>
              <a:rPr lang="es-MX"/>
              <a:t>Roberto</a:t>
            </a:r>
            <a:r>
              <a:rPr lang="es-MX" baseline="0"/>
              <a:t> Angulo</a:t>
            </a:r>
          </a:p>
          <a:p>
            <a:pPr algn="ctr">
              <a:defRPr/>
            </a:pPr>
            <a:r>
              <a:rPr lang="es-MX" baseline="0"/>
              <a:t>      Diputado de Concertación Nacional (CN)  	</a:t>
            </a:r>
            <a:endParaRPr lang="es-MX"/>
          </a:p>
        </c:rich>
      </c:tx>
      <c:layout/>
    </c:title>
    <c:plotArea>
      <c:layout/>
      <c:barChart>
        <c:barDir val="col"/>
        <c:grouping val="clustered"/>
        <c:ser>
          <c:idx val="0"/>
          <c:order val="0"/>
          <c:tx>
            <c:strRef>
              <c:f>DIPUTADOS!$CR$12</c:f>
              <c:strCache>
                <c:ptCount val="1"/>
                <c:pt idx="0">
                  <c:v>COMISIÓN POLÍTICA</c:v>
                </c:pt>
              </c:strCache>
            </c:strRef>
          </c:tx>
          <c:dLbls>
            <c:showVal val="1"/>
          </c:dLbls>
          <c:cat>
            <c:strRef>
              <c:f>DIPUTADOS!$CQ$13:$CQ$15</c:f>
              <c:strCache>
                <c:ptCount val="3"/>
                <c:pt idx="0">
                  <c:v>PRESENTE</c:v>
                </c:pt>
                <c:pt idx="1">
                  <c:v>AUSENTE</c:v>
                </c:pt>
                <c:pt idx="2">
                  <c:v>SUSTITUCIÓN</c:v>
                </c:pt>
              </c:strCache>
            </c:strRef>
          </c:cat>
          <c:val>
            <c:numRef>
              <c:f>DIPUTADOS!$CR$13:$CR$15</c:f>
              <c:numCache>
                <c:formatCode>0.00</c:formatCode>
                <c:ptCount val="3"/>
                <c:pt idx="0">
                  <c:v>50</c:v>
                </c:pt>
                <c:pt idx="1">
                  <c:v>32.978723404255319</c:v>
                </c:pt>
                <c:pt idx="2">
                  <c:v>17.021276595744681</c:v>
                </c:pt>
              </c:numCache>
            </c:numRef>
          </c:val>
        </c:ser>
        <c:ser>
          <c:idx val="1"/>
          <c:order val="1"/>
          <c:tx>
            <c:strRef>
              <c:f>DIPUTADOS!$CS$12</c:f>
              <c:strCache>
                <c:ptCount val="1"/>
                <c:pt idx="0">
                  <c:v>COMISIÓN DE RELACIONES EXTERIORES</c:v>
                </c:pt>
              </c:strCache>
            </c:strRef>
          </c:tx>
          <c:dLbls>
            <c:showVal val="1"/>
          </c:dLbls>
          <c:cat>
            <c:strRef>
              <c:f>DIPUTADOS!$CQ$13:$CQ$15</c:f>
              <c:strCache>
                <c:ptCount val="3"/>
                <c:pt idx="0">
                  <c:v>PRESENTE</c:v>
                </c:pt>
                <c:pt idx="1">
                  <c:v>AUSENTE</c:v>
                </c:pt>
                <c:pt idx="2">
                  <c:v>SUSTITUCIÓN</c:v>
                </c:pt>
              </c:strCache>
            </c:strRef>
          </c:cat>
          <c:val>
            <c:numRef>
              <c:f>DIPUTADOS!$CS$13:$CS$15</c:f>
              <c:numCache>
                <c:formatCode>0.00</c:formatCode>
                <c:ptCount val="3"/>
                <c:pt idx="0">
                  <c:v>6.8181818181818183</c:v>
                </c:pt>
                <c:pt idx="1">
                  <c:v>85.227272727272734</c:v>
                </c:pt>
                <c:pt idx="2">
                  <c:v>7.9545454545454541</c:v>
                </c:pt>
              </c:numCache>
            </c:numRef>
          </c:val>
        </c:ser>
        <c:axId val="69842432"/>
        <c:axId val="69843968"/>
      </c:barChart>
      <c:catAx>
        <c:axId val="69842432"/>
        <c:scaling>
          <c:orientation val="minMax"/>
        </c:scaling>
        <c:axPos val="b"/>
        <c:majorTickMark val="none"/>
        <c:tickLblPos val="nextTo"/>
        <c:crossAx val="69843968"/>
        <c:crosses val="autoZero"/>
        <c:auto val="1"/>
        <c:lblAlgn val="ctr"/>
        <c:lblOffset val="100"/>
      </c:catAx>
      <c:valAx>
        <c:axId val="69843968"/>
        <c:scaling>
          <c:orientation val="minMax"/>
        </c:scaling>
        <c:axPos val="l"/>
        <c:majorGridlines/>
        <c:numFmt formatCode="0.00" sourceLinked="1"/>
        <c:tickLblPos val="nextTo"/>
        <c:crossAx val="69842432"/>
        <c:crosses val="autoZero"/>
        <c:crossBetween val="between"/>
      </c:valAx>
    </c:plotArea>
    <c:legend>
      <c:legendPos val="r"/>
      <c:layout/>
    </c:legend>
    <c:plotVisOnly val="1"/>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MX"/>
  <c:style val="40"/>
  <c:chart>
    <c:title>
      <c:tx>
        <c:rich>
          <a:bodyPr/>
          <a:lstStyle/>
          <a:p>
            <a:pPr>
              <a:defRPr/>
            </a:pPr>
            <a:r>
              <a:rPr lang="en-US"/>
              <a:t>Medardo</a:t>
            </a:r>
            <a:r>
              <a:rPr lang="en-US" baseline="0"/>
              <a:t> González</a:t>
            </a:r>
          </a:p>
          <a:p>
            <a:pPr>
              <a:defRPr/>
            </a:pPr>
            <a:r>
              <a:rPr lang="en-US" baseline="0"/>
              <a:t>Secretario General del Frente Farabundo Martí para la Liberación Nacional (FMLN)</a:t>
            </a:r>
            <a:endParaRPr lang="en-US"/>
          </a:p>
        </c:rich>
      </c:tx>
      <c:layout/>
    </c:title>
    <c:plotArea>
      <c:layout/>
      <c:barChart>
        <c:barDir val="col"/>
        <c:grouping val="clustered"/>
        <c:ser>
          <c:idx val="0"/>
          <c:order val="0"/>
          <c:tx>
            <c:strRef>
              <c:f>DIPUTADOS!$AQ$12</c:f>
              <c:strCache>
                <c:ptCount val="1"/>
                <c:pt idx="0">
                  <c:v>COMISIÓN POLÍTICA</c:v>
                </c:pt>
              </c:strCache>
            </c:strRef>
          </c:tx>
          <c:dLbls>
            <c:showVal val="1"/>
          </c:dLbls>
          <c:cat>
            <c:strRef>
              <c:f>DIPUTADOS!$AP$13:$AP$15</c:f>
              <c:strCache>
                <c:ptCount val="3"/>
                <c:pt idx="0">
                  <c:v>PRESENTE</c:v>
                </c:pt>
                <c:pt idx="1">
                  <c:v>AUSENTE</c:v>
                </c:pt>
                <c:pt idx="2">
                  <c:v>SUSTITUCIÓN</c:v>
                </c:pt>
              </c:strCache>
            </c:strRef>
          </c:cat>
          <c:val>
            <c:numRef>
              <c:f>DIPUTADOS!$AQ$13:$AQ$15</c:f>
              <c:numCache>
                <c:formatCode>0.00</c:formatCode>
                <c:ptCount val="3"/>
                <c:pt idx="0">
                  <c:v>29.787234042553191</c:v>
                </c:pt>
                <c:pt idx="1">
                  <c:v>29.787234042553191</c:v>
                </c:pt>
                <c:pt idx="2">
                  <c:v>40.425531914893618</c:v>
                </c:pt>
              </c:numCache>
            </c:numRef>
          </c:val>
        </c:ser>
        <c:axId val="69880832"/>
        <c:axId val="69899008"/>
      </c:barChart>
      <c:catAx>
        <c:axId val="69880832"/>
        <c:scaling>
          <c:orientation val="minMax"/>
        </c:scaling>
        <c:axPos val="b"/>
        <c:majorTickMark val="none"/>
        <c:tickLblPos val="nextTo"/>
        <c:crossAx val="69899008"/>
        <c:crosses val="autoZero"/>
        <c:auto val="1"/>
        <c:lblAlgn val="ctr"/>
        <c:lblOffset val="100"/>
      </c:catAx>
      <c:valAx>
        <c:axId val="69899008"/>
        <c:scaling>
          <c:orientation val="minMax"/>
        </c:scaling>
        <c:axPos val="l"/>
        <c:majorGridlines/>
        <c:numFmt formatCode="0.00" sourceLinked="1"/>
        <c:tickLblPos val="nextTo"/>
        <c:crossAx val="69880832"/>
        <c:crosses val="autoZero"/>
        <c:crossBetween val="between"/>
      </c:valAx>
    </c:plotArea>
    <c:legend>
      <c:legendPos val="r"/>
      <c:layout/>
    </c:legend>
    <c:plotVisOnly val="1"/>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MX"/>
  <c:style val="40"/>
  <c:chart>
    <c:title>
      <c:tx>
        <c:rich>
          <a:bodyPr/>
          <a:lstStyle/>
          <a:p>
            <a:pPr>
              <a:defRPr/>
            </a:pPr>
            <a:r>
              <a:rPr lang="es-MX"/>
              <a:t>Sandra</a:t>
            </a:r>
            <a:r>
              <a:rPr lang="es-MX" baseline="0"/>
              <a:t> Salgado</a:t>
            </a:r>
          </a:p>
          <a:p>
            <a:pPr>
              <a:defRPr/>
            </a:pPr>
            <a:r>
              <a:rPr lang="es-MX" baseline="0"/>
              <a:t>Diputada del Partido Gran Alianza por la Unidad Nacional (GANA)</a:t>
            </a:r>
            <a:endParaRPr lang="es-MX"/>
          </a:p>
        </c:rich>
      </c:tx>
      <c:layout/>
    </c:title>
    <c:plotArea>
      <c:layout>
        <c:manualLayout>
          <c:layoutTarget val="inner"/>
          <c:xMode val="edge"/>
          <c:yMode val="edge"/>
          <c:x val="7.7823229736222452E-2"/>
          <c:y val="0.27773223262346441"/>
          <c:w val="0.65347373938318232"/>
          <c:h val="0.64139075835859505"/>
        </c:manualLayout>
      </c:layout>
      <c:barChart>
        <c:barDir val="col"/>
        <c:grouping val="clustered"/>
        <c:ser>
          <c:idx val="0"/>
          <c:order val="0"/>
          <c:tx>
            <c:strRef>
              <c:f>DIPUTADOS!$BS$13</c:f>
              <c:strCache>
                <c:ptCount val="1"/>
                <c:pt idx="0">
                  <c:v>COMISIÓN DE FAM. MUJER, NIÑEZ</c:v>
                </c:pt>
              </c:strCache>
            </c:strRef>
          </c:tx>
          <c:dLbls>
            <c:showVal val="1"/>
          </c:dLbls>
          <c:cat>
            <c:strRef>
              <c:f>DIPUTADOS!$BR$14:$BR$16</c:f>
              <c:strCache>
                <c:ptCount val="3"/>
                <c:pt idx="0">
                  <c:v>PRESENTE</c:v>
                </c:pt>
                <c:pt idx="1">
                  <c:v>AUSENTE</c:v>
                </c:pt>
                <c:pt idx="2">
                  <c:v>SUSTITUCIÓN</c:v>
                </c:pt>
              </c:strCache>
            </c:strRef>
          </c:cat>
          <c:val>
            <c:numRef>
              <c:f>DIPUTADOS!$BS$14:$BS$16</c:f>
              <c:numCache>
                <c:formatCode>0.00</c:formatCode>
                <c:ptCount val="3"/>
                <c:pt idx="0">
                  <c:v>49.056603773584904</c:v>
                </c:pt>
                <c:pt idx="1">
                  <c:v>43.39622641509434</c:v>
                </c:pt>
                <c:pt idx="2">
                  <c:v>7.5471698113207548</c:v>
                </c:pt>
              </c:numCache>
            </c:numRef>
          </c:val>
        </c:ser>
        <c:ser>
          <c:idx val="1"/>
          <c:order val="1"/>
          <c:tx>
            <c:strRef>
              <c:f>DIPUTADOS!$BT$13</c:f>
              <c:strCache>
                <c:ptCount val="1"/>
                <c:pt idx="0">
                  <c:v>COMISIÓN DE RELACIONES EXTERIORES</c:v>
                </c:pt>
              </c:strCache>
            </c:strRef>
          </c:tx>
          <c:dLbls>
            <c:showVal val="1"/>
          </c:dLbls>
          <c:cat>
            <c:strRef>
              <c:f>DIPUTADOS!$BR$14:$BR$16</c:f>
              <c:strCache>
                <c:ptCount val="3"/>
                <c:pt idx="0">
                  <c:v>PRESENTE</c:v>
                </c:pt>
                <c:pt idx="1">
                  <c:v>AUSENTE</c:v>
                </c:pt>
                <c:pt idx="2">
                  <c:v>SUSTITUCIÓN</c:v>
                </c:pt>
              </c:strCache>
            </c:strRef>
          </c:cat>
          <c:val>
            <c:numRef>
              <c:f>DIPUTADOS!$BT$14:$BT$16</c:f>
              <c:numCache>
                <c:formatCode>0.00</c:formatCode>
                <c:ptCount val="3"/>
                <c:pt idx="0">
                  <c:v>44.31818181818182</c:v>
                </c:pt>
                <c:pt idx="1">
                  <c:v>43.18181818181818</c:v>
                </c:pt>
                <c:pt idx="2">
                  <c:v>12.5</c:v>
                </c:pt>
              </c:numCache>
            </c:numRef>
          </c:val>
        </c:ser>
        <c:ser>
          <c:idx val="2"/>
          <c:order val="2"/>
          <c:tx>
            <c:strRef>
              <c:f>DIPUTADOS!$BU$13</c:f>
              <c:strCache>
                <c:ptCount val="1"/>
                <c:pt idx="0">
                  <c:v>COMIISÓN DE JUVENTUD TURISMO Y DEPORTE</c:v>
                </c:pt>
              </c:strCache>
            </c:strRef>
          </c:tx>
          <c:dLbls>
            <c:showVal val="1"/>
          </c:dLbls>
          <c:cat>
            <c:strRef>
              <c:f>DIPUTADOS!$BR$14:$BR$16</c:f>
              <c:strCache>
                <c:ptCount val="3"/>
                <c:pt idx="0">
                  <c:v>PRESENTE</c:v>
                </c:pt>
                <c:pt idx="1">
                  <c:v>AUSENTE</c:v>
                </c:pt>
                <c:pt idx="2">
                  <c:v>SUSTITUCIÓN</c:v>
                </c:pt>
              </c:strCache>
            </c:strRef>
          </c:cat>
          <c:val>
            <c:numRef>
              <c:f>DIPUTADOS!$BU$14:$BU$16</c:f>
              <c:numCache>
                <c:formatCode>0.00</c:formatCode>
                <c:ptCount val="3"/>
                <c:pt idx="0">
                  <c:v>36.55913978494624</c:v>
                </c:pt>
                <c:pt idx="1">
                  <c:v>25.806451612903224</c:v>
                </c:pt>
                <c:pt idx="2">
                  <c:v>37.634408602150536</c:v>
                </c:pt>
              </c:numCache>
            </c:numRef>
          </c:val>
        </c:ser>
        <c:dLbls/>
        <c:axId val="55392512"/>
        <c:axId val="66455808"/>
      </c:barChart>
      <c:catAx>
        <c:axId val="55392512"/>
        <c:scaling>
          <c:orientation val="minMax"/>
        </c:scaling>
        <c:axPos val="b"/>
        <c:majorTickMark val="none"/>
        <c:tickLblPos val="nextTo"/>
        <c:crossAx val="66455808"/>
        <c:crosses val="autoZero"/>
        <c:auto val="1"/>
        <c:lblAlgn val="ctr"/>
        <c:lblOffset val="100"/>
      </c:catAx>
      <c:valAx>
        <c:axId val="66455808"/>
        <c:scaling>
          <c:orientation val="minMax"/>
        </c:scaling>
        <c:axPos val="l"/>
        <c:majorGridlines/>
        <c:numFmt formatCode="0.00" sourceLinked="1"/>
        <c:tickLblPos val="nextTo"/>
        <c:crossAx val="55392512"/>
        <c:crosses val="autoZero"/>
        <c:crossBetween val="between"/>
      </c:valAx>
    </c:plotArea>
    <c:legend>
      <c:legendPos val="r"/>
      <c:layout>
        <c:manualLayout>
          <c:xMode val="edge"/>
          <c:yMode val="edge"/>
          <c:x val="0.76962273815621762"/>
          <c:y val="0.30375703037120361"/>
          <c:w val="0.21827438741110464"/>
          <c:h val="0.50846644169478816"/>
        </c:manualLayout>
      </c:layout>
    </c:legend>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14</xdr:col>
      <xdr:colOff>95250</xdr:colOff>
      <xdr:row>17</xdr:row>
      <xdr:rowOff>152398</xdr:rowOff>
    </xdr:from>
    <xdr:to>
      <xdr:col>18</xdr:col>
      <xdr:colOff>47625</xdr:colOff>
      <xdr:row>34</xdr:row>
      <xdr:rowOff>85725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752474</xdr:colOff>
      <xdr:row>18</xdr:row>
      <xdr:rowOff>28574</xdr:rowOff>
    </xdr:from>
    <xdr:to>
      <xdr:col>34</xdr:col>
      <xdr:colOff>695325</xdr:colOff>
      <xdr:row>35</xdr:row>
      <xdr:rowOff>38099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93</xdr:col>
      <xdr:colOff>761999</xdr:colOff>
      <xdr:row>18</xdr:row>
      <xdr:rowOff>190499</xdr:rowOff>
    </xdr:from>
    <xdr:to>
      <xdr:col>97</xdr:col>
      <xdr:colOff>2238375</xdr:colOff>
      <xdr:row>35</xdr:row>
      <xdr:rowOff>28574</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209550</xdr:colOff>
      <xdr:row>18</xdr:row>
      <xdr:rowOff>180975</xdr:rowOff>
    </xdr:from>
    <xdr:to>
      <xdr:col>47</xdr:col>
      <xdr:colOff>638176</xdr:colOff>
      <xdr:row>35</xdr:row>
      <xdr:rowOff>180975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68</xdr:col>
      <xdr:colOff>400049</xdr:colOff>
      <xdr:row>12</xdr:row>
      <xdr:rowOff>161924</xdr:rowOff>
    </xdr:from>
    <xdr:to>
      <xdr:col>75</xdr:col>
      <xdr:colOff>552449</xdr:colOff>
      <xdr:row>33</xdr:row>
      <xdr:rowOff>95249</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W41"/>
  <sheetViews>
    <sheetView topLeftCell="A16" workbookViewId="0">
      <selection activeCell="A22" sqref="A22:K23"/>
    </sheetView>
  </sheetViews>
  <sheetFormatPr baseColWidth="10" defaultRowHeight="15"/>
  <cols>
    <col min="3" max="3" width="30.28515625" customWidth="1"/>
    <col min="5" max="5" width="10.85546875" customWidth="1"/>
    <col min="6" max="6" width="12.7109375" customWidth="1"/>
    <col min="7" max="7" width="19.85546875" customWidth="1"/>
    <col min="11" max="11" width="19.7109375" customWidth="1"/>
    <col min="100" max="100" width="12.85546875" customWidth="1"/>
    <col min="101" max="101" width="20" customWidth="1"/>
  </cols>
  <sheetData>
    <row r="1" spans="1:10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5"/>
    </row>
    <row r="2" spans="1:101">
      <c r="A2" s="1"/>
      <c r="B2" s="1" t="s">
        <v>1</v>
      </c>
      <c r="C2" s="1" t="s">
        <v>2</v>
      </c>
      <c r="D2" s="43" t="s">
        <v>3</v>
      </c>
      <c r="E2" s="44"/>
      <c r="F2" s="44"/>
      <c r="G2" s="44"/>
      <c r="H2" s="44"/>
      <c r="I2" s="44"/>
      <c r="J2" s="44"/>
      <c r="K2" s="44"/>
      <c r="L2" s="44"/>
      <c r="M2" s="44"/>
      <c r="N2" s="44"/>
      <c r="O2" s="44"/>
      <c r="P2" s="44"/>
      <c r="Q2" s="44"/>
      <c r="R2" s="44"/>
      <c r="S2" s="44"/>
      <c r="T2" s="44"/>
      <c r="U2" s="44"/>
      <c r="V2" s="44"/>
      <c r="W2" s="44"/>
      <c r="X2" s="44"/>
      <c r="Y2" s="44"/>
      <c r="Z2" s="44"/>
      <c r="AA2" s="44"/>
      <c r="AB2" s="44"/>
      <c r="AC2" s="44"/>
      <c r="AD2" s="44"/>
      <c r="AE2" s="45"/>
      <c r="AF2" s="43" t="s">
        <v>4</v>
      </c>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5"/>
      <c r="BG2" s="43" t="s">
        <v>5</v>
      </c>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5"/>
    </row>
    <row r="3" spans="1:101">
      <c r="A3" s="1"/>
      <c r="B3" s="1"/>
      <c r="C3" s="1"/>
      <c r="D3" s="2">
        <v>39947</v>
      </c>
      <c r="E3" s="2">
        <v>39959</v>
      </c>
      <c r="F3" s="2">
        <v>39968</v>
      </c>
      <c r="G3" s="2">
        <v>39974</v>
      </c>
      <c r="H3" s="2">
        <v>39981</v>
      </c>
      <c r="I3" s="2">
        <v>39988</v>
      </c>
      <c r="J3" s="2">
        <v>39993</v>
      </c>
      <c r="K3" s="2">
        <v>40002</v>
      </c>
      <c r="L3" s="2">
        <v>40010</v>
      </c>
      <c r="M3" s="2">
        <v>40016</v>
      </c>
      <c r="N3" s="2">
        <v>40016</v>
      </c>
      <c r="O3" s="2">
        <v>40022</v>
      </c>
      <c r="P3" s="2">
        <v>40037</v>
      </c>
      <c r="Q3" s="2">
        <v>40044</v>
      </c>
      <c r="R3" s="2">
        <v>40051</v>
      </c>
      <c r="S3" s="2">
        <v>40065</v>
      </c>
      <c r="T3" s="2">
        <v>40074</v>
      </c>
      <c r="U3" s="2">
        <v>40079</v>
      </c>
      <c r="V3" s="2">
        <v>40086</v>
      </c>
      <c r="W3" s="2">
        <v>40093</v>
      </c>
      <c r="X3" s="2">
        <v>40100</v>
      </c>
      <c r="Y3" s="2">
        <v>40107</v>
      </c>
      <c r="Z3" s="2">
        <v>40122</v>
      </c>
      <c r="AA3" s="2">
        <v>40127</v>
      </c>
      <c r="AB3" s="2">
        <v>40128</v>
      </c>
      <c r="AC3" s="2">
        <v>40149</v>
      </c>
      <c r="AD3" s="2">
        <v>40157</v>
      </c>
      <c r="AE3" s="2">
        <v>40162</v>
      </c>
      <c r="AF3" s="2">
        <v>40191</v>
      </c>
      <c r="AG3" s="2">
        <v>40205</v>
      </c>
      <c r="AH3" s="2">
        <v>40212</v>
      </c>
      <c r="AI3" s="2">
        <v>40219</v>
      </c>
      <c r="AJ3" s="2">
        <v>40276</v>
      </c>
      <c r="AK3" s="2">
        <v>40282</v>
      </c>
      <c r="AL3" s="2">
        <v>40303</v>
      </c>
      <c r="AM3" s="2">
        <v>40310</v>
      </c>
      <c r="AN3" s="2">
        <v>40317</v>
      </c>
      <c r="AO3" s="2">
        <v>40331</v>
      </c>
      <c r="AP3" s="2">
        <v>40345</v>
      </c>
      <c r="AQ3" s="2">
        <v>40351</v>
      </c>
      <c r="AR3" s="2">
        <v>40352</v>
      </c>
      <c r="AS3" s="2">
        <v>40353</v>
      </c>
      <c r="AT3" s="2">
        <v>40359</v>
      </c>
      <c r="AU3" s="2">
        <v>40366</v>
      </c>
      <c r="AV3" s="2">
        <v>40373</v>
      </c>
      <c r="AW3" s="2">
        <v>40380</v>
      </c>
      <c r="AX3" s="2">
        <v>40387</v>
      </c>
      <c r="AY3" s="2">
        <v>40388</v>
      </c>
      <c r="AZ3" s="2">
        <v>40409</v>
      </c>
      <c r="BA3" s="2">
        <v>40415</v>
      </c>
      <c r="BB3" s="2">
        <v>40416</v>
      </c>
      <c r="BC3" s="2">
        <v>40443</v>
      </c>
      <c r="BD3" s="2">
        <v>40457</v>
      </c>
      <c r="BE3" s="2">
        <v>40486</v>
      </c>
      <c r="BF3" s="2">
        <v>40492</v>
      </c>
      <c r="BG3" s="2">
        <v>40548</v>
      </c>
      <c r="BH3" s="2">
        <v>40554</v>
      </c>
      <c r="BI3" s="2">
        <v>40555</v>
      </c>
      <c r="BJ3" s="2">
        <v>40569</v>
      </c>
      <c r="BK3" s="2">
        <v>40577</v>
      </c>
      <c r="BL3" s="2">
        <v>40583</v>
      </c>
      <c r="BM3" s="2">
        <v>40589</v>
      </c>
      <c r="BN3" s="2">
        <v>40596</v>
      </c>
      <c r="BO3" s="2">
        <v>40603</v>
      </c>
      <c r="BP3" s="2">
        <v>40610</v>
      </c>
      <c r="BQ3" s="2">
        <v>40617</v>
      </c>
      <c r="BR3" s="2">
        <v>40631</v>
      </c>
      <c r="BS3" s="2">
        <v>40638</v>
      </c>
      <c r="BT3" s="2">
        <v>40645</v>
      </c>
      <c r="BU3" s="2">
        <v>40660</v>
      </c>
      <c r="BV3" s="2">
        <v>40666</v>
      </c>
      <c r="BW3" s="2">
        <v>40675</v>
      </c>
      <c r="BX3" s="2">
        <v>40687</v>
      </c>
      <c r="BY3" s="2">
        <v>40689</v>
      </c>
      <c r="BZ3" s="2">
        <v>40694</v>
      </c>
      <c r="CA3" s="2">
        <v>40701</v>
      </c>
      <c r="CB3" s="2">
        <v>40708</v>
      </c>
      <c r="CC3" s="2">
        <v>40715</v>
      </c>
      <c r="CD3" s="2">
        <v>40722</v>
      </c>
      <c r="CE3" s="2">
        <v>40736</v>
      </c>
      <c r="CF3" s="2">
        <v>40750</v>
      </c>
      <c r="CG3" s="2">
        <v>40764</v>
      </c>
      <c r="CH3" s="2">
        <v>40771</v>
      </c>
      <c r="CI3" s="2">
        <v>40778</v>
      </c>
      <c r="CJ3" s="2">
        <v>40792</v>
      </c>
      <c r="CK3" s="2">
        <v>40806</v>
      </c>
      <c r="CL3" s="2">
        <v>40813</v>
      </c>
      <c r="CM3" s="2">
        <v>40820</v>
      </c>
      <c r="CN3" s="2">
        <v>40841</v>
      </c>
      <c r="CO3" s="2">
        <v>40848</v>
      </c>
      <c r="CP3" s="2">
        <v>40855</v>
      </c>
      <c r="CQ3" s="2">
        <v>40857</v>
      </c>
      <c r="CR3" s="2">
        <v>40862</v>
      </c>
      <c r="CS3" s="2">
        <v>40869</v>
      </c>
      <c r="CT3" s="3" t="s">
        <v>29</v>
      </c>
      <c r="CU3" s="4" t="s">
        <v>30</v>
      </c>
      <c r="CV3" s="5" t="s">
        <v>31</v>
      </c>
      <c r="CW3" s="6" t="s">
        <v>32</v>
      </c>
    </row>
    <row r="4" spans="1:101">
      <c r="A4" s="1">
        <v>1</v>
      </c>
      <c r="B4" s="1" t="s">
        <v>6</v>
      </c>
      <c r="C4" s="1" t="s">
        <v>7</v>
      </c>
      <c r="D4" s="1">
        <v>1</v>
      </c>
      <c r="E4" s="1">
        <v>1</v>
      </c>
      <c r="F4" s="1">
        <v>1</v>
      </c>
      <c r="G4" s="1">
        <v>2</v>
      </c>
      <c r="H4" s="1">
        <v>2</v>
      </c>
      <c r="I4" s="1">
        <v>1</v>
      </c>
      <c r="J4" s="1">
        <v>2</v>
      </c>
      <c r="K4" s="1">
        <v>2</v>
      </c>
      <c r="L4" s="1">
        <v>1</v>
      </c>
      <c r="M4" s="1">
        <v>1</v>
      </c>
      <c r="N4" s="1">
        <v>1</v>
      </c>
      <c r="O4" s="1">
        <v>1</v>
      </c>
      <c r="P4" s="1">
        <v>1</v>
      </c>
      <c r="Q4" s="1">
        <v>1</v>
      </c>
      <c r="R4" s="1">
        <v>1</v>
      </c>
      <c r="S4" s="1">
        <v>1</v>
      </c>
      <c r="T4" s="1">
        <v>1</v>
      </c>
      <c r="U4" s="1">
        <v>1</v>
      </c>
      <c r="V4" s="1">
        <v>1</v>
      </c>
      <c r="W4" s="1">
        <v>2</v>
      </c>
      <c r="X4" s="1">
        <v>1</v>
      </c>
      <c r="Y4" s="1">
        <v>2</v>
      </c>
      <c r="Z4" s="1">
        <v>1</v>
      </c>
      <c r="AA4" s="1">
        <v>2</v>
      </c>
      <c r="AB4" s="1">
        <v>2</v>
      </c>
      <c r="AC4" s="1">
        <v>2</v>
      </c>
      <c r="AD4" s="1">
        <v>1</v>
      </c>
      <c r="AE4" s="1">
        <v>2</v>
      </c>
      <c r="AF4" s="1">
        <v>1</v>
      </c>
      <c r="AG4" s="1">
        <v>1</v>
      </c>
      <c r="AH4" s="1">
        <v>2</v>
      </c>
      <c r="AI4" s="1">
        <v>2</v>
      </c>
      <c r="AJ4" s="1">
        <v>1</v>
      </c>
      <c r="AK4" s="1">
        <v>1</v>
      </c>
      <c r="AL4" s="1">
        <v>2</v>
      </c>
      <c r="AM4" s="1">
        <v>1</v>
      </c>
      <c r="AN4" s="1">
        <v>1</v>
      </c>
      <c r="AO4" s="1">
        <v>1</v>
      </c>
      <c r="AP4" s="1">
        <v>1</v>
      </c>
      <c r="AQ4" s="1">
        <v>2</v>
      </c>
      <c r="AR4" s="1">
        <v>1</v>
      </c>
      <c r="AS4" s="1">
        <v>1</v>
      </c>
      <c r="AT4" s="1">
        <v>1</v>
      </c>
      <c r="AU4" s="1">
        <v>2</v>
      </c>
      <c r="AV4" s="1">
        <v>2</v>
      </c>
      <c r="AW4" s="1">
        <v>2</v>
      </c>
      <c r="AX4" s="1">
        <v>1</v>
      </c>
      <c r="AY4" s="1">
        <v>1</v>
      </c>
      <c r="AZ4" s="1">
        <v>1</v>
      </c>
      <c r="BA4" s="1">
        <v>2</v>
      </c>
      <c r="BB4" s="1">
        <v>2</v>
      </c>
      <c r="BC4" s="1">
        <v>1</v>
      </c>
      <c r="BD4" s="1">
        <v>2</v>
      </c>
      <c r="BE4" s="1">
        <v>1</v>
      </c>
      <c r="BF4" s="1">
        <v>1</v>
      </c>
      <c r="BG4" s="1">
        <v>2</v>
      </c>
      <c r="BH4" s="1">
        <v>1</v>
      </c>
      <c r="BI4" s="1">
        <v>1</v>
      </c>
      <c r="BJ4" s="1">
        <v>2</v>
      </c>
      <c r="BK4" s="1">
        <v>2</v>
      </c>
      <c r="BL4" s="1">
        <v>1</v>
      </c>
      <c r="BM4" s="1">
        <v>3</v>
      </c>
      <c r="BN4" s="1">
        <v>1</v>
      </c>
      <c r="BO4" s="1">
        <v>1</v>
      </c>
      <c r="BP4" s="1">
        <v>3</v>
      </c>
      <c r="BQ4" s="1">
        <v>2</v>
      </c>
      <c r="BR4" s="1">
        <v>1</v>
      </c>
      <c r="BS4" s="1">
        <v>1</v>
      </c>
      <c r="BT4" s="1">
        <v>2</v>
      </c>
      <c r="BU4" s="1">
        <v>1</v>
      </c>
      <c r="BV4" s="1">
        <v>1</v>
      </c>
      <c r="BW4" s="1">
        <v>3</v>
      </c>
      <c r="BX4" s="1">
        <v>1</v>
      </c>
      <c r="BY4" s="1">
        <v>2</v>
      </c>
      <c r="BZ4" s="1">
        <v>3</v>
      </c>
      <c r="CA4" s="1">
        <v>2</v>
      </c>
      <c r="CB4" s="1">
        <v>1</v>
      </c>
      <c r="CC4" s="1">
        <v>2</v>
      </c>
      <c r="CD4" s="1">
        <v>1</v>
      </c>
      <c r="CE4" s="1">
        <v>3</v>
      </c>
      <c r="CF4" s="1">
        <v>3</v>
      </c>
      <c r="CG4" s="1">
        <v>2</v>
      </c>
      <c r="CH4" s="1">
        <v>3</v>
      </c>
      <c r="CI4" s="1">
        <v>2</v>
      </c>
      <c r="CJ4" s="1">
        <v>2</v>
      </c>
      <c r="CK4" s="1">
        <v>2</v>
      </c>
      <c r="CL4" s="1">
        <v>3</v>
      </c>
      <c r="CM4" s="1">
        <v>2</v>
      </c>
      <c r="CN4" s="1">
        <v>2</v>
      </c>
      <c r="CO4" s="1">
        <v>3</v>
      </c>
      <c r="CP4" s="1">
        <v>2</v>
      </c>
      <c r="CQ4" s="1">
        <v>1</v>
      </c>
      <c r="CR4" s="1">
        <v>1</v>
      </c>
      <c r="CS4" s="1">
        <v>3</v>
      </c>
      <c r="CT4">
        <f>COUNTIF(D4:CS4,1)</f>
        <v>49</v>
      </c>
      <c r="CU4">
        <f>COUNTIF(D4:CS4,2)</f>
        <v>35</v>
      </c>
      <c r="CV4">
        <f>COUNTIF(D4:CS4,3)</f>
        <v>10</v>
      </c>
      <c r="CW4">
        <f>COUNTIF(D4:CS4,0)</f>
        <v>0</v>
      </c>
    </row>
    <row r="5" spans="1:101">
      <c r="A5" s="1">
        <v>2</v>
      </c>
      <c r="B5" s="1" t="s">
        <v>8</v>
      </c>
      <c r="C5" s="1" t="s">
        <v>9</v>
      </c>
      <c r="D5" s="1">
        <v>2</v>
      </c>
      <c r="E5" s="1">
        <v>1</v>
      </c>
      <c r="F5" s="1">
        <v>1</v>
      </c>
      <c r="G5" s="1">
        <v>1</v>
      </c>
      <c r="H5" s="1">
        <v>2</v>
      </c>
      <c r="I5" s="1">
        <v>1</v>
      </c>
      <c r="J5" s="1">
        <v>2</v>
      </c>
      <c r="K5" s="1">
        <v>1</v>
      </c>
      <c r="L5" s="1">
        <v>1</v>
      </c>
      <c r="M5" s="1">
        <v>3</v>
      </c>
      <c r="N5" s="1">
        <v>2</v>
      </c>
      <c r="O5" s="1">
        <v>1</v>
      </c>
      <c r="P5" s="1">
        <v>2</v>
      </c>
      <c r="Q5" s="1">
        <v>2</v>
      </c>
      <c r="R5" s="1">
        <v>3</v>
      </c>
      <c r="S5" s="1">
        <v>2</v>
      </c>
      <c r="T5" s="1">
        <v>1</v>
      </c>
      <c r="U5" s="1">
        <v>2</v>
      </c>
      <c r="V5" s="1">
        <v>1</v>
      </c>
      <c r="W5" s="1">
        <v>2</v>
      </c>
      <c r="X5" s="1">
        <v>2</v>
      </c>
      <c r="Y5" s="1">
        <v>3</v>
      </c>
      <c r="Z5" s="1">
        <v>3</v>
      </c>
      <c r="AA5" s="1">
        <v>2</v>
      </c>
      <c r="AB5" s="1">
        <v>2</v>
      </c>
      <c r="AC5" s="1">
        <v>2</v>
      </c>
      <c r="AD5" s="1">
        <v>2</v>
      </c>
      <c r="AE5" s="1">
        <v>2</v>
      </c>
      <c r="AF5" s="1">
        <v>3</v>
      </c>
      <c r="AG5" s="1">
        <v>3</v>
      </c>
      <c r="AH5" s="1">
        <v>2</v>
      </c>
      <c r="AI5" s="1">
        <v>2</v>
      </c>
      <c r="AJ5" s="1">
        <v>3</v>
      </c>
      <c r="AK5" s="1">
        <v>3</v>
      </c>
      <c r="AL5" s="1">
        <v>3</v>
      </c>
      <c r="AM5" s="1">
        <v>2</v>
      </c>
      <c r="AN5" s="1">
        <v>1</v>
      </c>
      <c r="AO5" s="1">
        <v>3</v>
      </c>
      <c r="AP5" s="1">
        <v>2</v>
      </c>
      <c r="AQ5" s="1">
        <v>2</v>
      </c>
      <c r="AR5" s="1">
        <v>1</v>
      </c>
      <c r="AS5" s="1">
        <v>1</v>
      </c>
      <c r="AT5" s="1">
        <v>1</v>
      </c>
      <c r="AU5" s="1">
        <v>1</v>
      </c>
      <c r="AV5" s="1">
        <v>1</v>
      </c>
      <c r="AW5" s="1">
        <v>3</v>
      </c>
      <c r="AX5" s="1">
        <v>1</v>
      </c>
      <c r="AY5" s="1">
        <v>2</v>
      </c>
      <c r="AZ5" s="1">
        <v>3</v>
      </c>
      <c r="BA5" s="1">
        <v>2</v>
      </c>
      <c r="BB5" s="1">
        <v>3</v>
      </c>
      <c r="BC5" s="1">
        <v>1</v>
      </c>
      <c r="BD5" s="1">
        <v>2</v>
      </c>
      <c r="BE5" s="1">
        <v>1</v>
      </c>
      <c r="BF5" s="1">
        <v>2</v>
      </c>
      <c r="BG5" s="1">
        <v>1</v>
      </c>
      <c r="BH5" s="1">
        <v>1</v>
      </c>
      <c r="BI5" s="1">
        <v>3</v>
      </c>
      <c r="BJ5" s="1">
        <v>2</v>
      </c>
      <c r="BK5" s="1">
        <v>3</v>
      </c>
      <c r="BL5" s="1">
        <v>1</v>
      </c>
      <c r="BM5" s="1">
        <v>2</v>
      </c>
      <c r="BN5" s="1">
        <v>1</v>
      </c>
      <c r="BO5" s="1">
        <v>1</v>
      </c>
      <c r="BP5" s="1">
        <v>3</v>
      </c>
      <c r="BQ5" s="1">
        <v>3</v>
      </c>
      <c r="BR5" s="1">
        <v>3</v>
      </c>
      <c r="BS5" s="1">
        <v>1</v>
      </c>
      <c r="BT5" s="1">
        <v>3</v>
      </c>
      <c r="BU5" s="1">
        <v>3</v>
      </c>
      <c r="BV5" s="1">
        <v>3</v>
      </c>
      <c r="BW5" s="1">
        <v>1</v>
      </c>
      <c r="BX5" s="1">
        <v>3</v>
      </c>
      <c r="BY5" s="1">
        <v>1</v>
      </c>
      <c r="BZ5" s="1">
        <v>3</v>
      </c>
      <c r="CA5" s="1">
        <v>2</v>
      </c>
      <c r="CB5" s="1">
        <v>1</v>
      </c>
      <c r="CC5" s="1">
        <v>3</v>
      </c>
      <c r="CD5" s="1">
        <v>3</v>
      </c>
      <c r="CE5" s="1">
        <v>3</v>
      </c>
      <c r="CF5" s="1">
        <v>1</v>
      </c>
      <c r="CG5" s="1">
        <v>3</v>
      </c>
      <c r="CH5" s="1">
        <v>3</v>
      </c>
      <c r="CI5" s="1">
        <v>3</v>
      </c>
      <c r="CJ5" s="1">
        <v>3</v>
      </c>
      <c r="CK5" s="1">
        <v>3</v>
      </c>
      <c r="CL5" s="1">
        <v>3</v>
      </c>
      <c r="CM5" s="1">
        <v>3</v>
      </c>
      <c r="CN5" s="1">
        <v>3</v>
      </c>
      <c r="CO5" s="1">
        <v>3</v>
      </c>
      <c r="CP5" s="1">
        <v>3</v>
      </c>
      <c r="CQ5" s="1">
        <v>2</v>
      </c>
      <c r="CR5" s="1">
        <v>3</v>
      </c>
      <c r="CS5" s="1">
        <v>3</v>
      </c>
      <c r="CT5">
        <f t="shared" ref="CT5:CT19" si="0">COUNTIF(D5:CS5,1)</f>
        <v>28</v>
      </c>
      <c r="CU5">
        <f t="shared" ref="CU5:CU19" si="1">COUNTIF(D5:CS5,2)</f>
        <v>28</v>
      </c>
      <c r="CV5">
        <f t="shared" ref="CV5:CV19" si="2">COUNTIF(D5:CS5,3)</f>
        <v>38</v>
      </c>
      <c r="CW5">
        <f t="shared" ref="CW5:CW19" si="3">COUNTIF(D5:CS5,0)</f>
        <v>0</v>
      </c>
    </row>
    <row r="6" spans="1:101">
      <c r="A6" s="1">
        <v>3</v>
      </c>
      <c r="B6" s="1" t="s">
        <v>8</v>
      </c>
      <c r="C6" s="1" t="s">
        <v>10</v>
      </c>
      <c r="D6" s="1">
        <v>1</v>
      </c>
      <c r="E6" s="1">
        <v>1</v>
      </c>
      <c r="F6" s="1">
        <v>1</v>
      </c>
      <c r="G6" s="1">
        <v>1</v>
      </c>
      <c r="H6" s="1">
        <v>1</v>
      </c>
      <c r="I6" s="1">
        <v>1</v>
      </c>
      <c r="J6" s="1">
        <v>1</v>
      </c>
      <c r="K6" s="1">
        <v>2</v>
      </c>
      <c r="L6" s="1">
        <v>1</v>
      </c>
      <c r="M6" s="1">
        <v>1</v>
      </c>
      <c r="N6" s="1">
        <v>1</v>
      </c>
      <c r="O6" s="1">
        <v>2</v>
      </c>
      <c r="P6" s="1">
        <v>1</v>
      </c>
      <c r="Q6" s="1">
        <v>2</v>
      </c>
      <c r="R6" s="1">
        <v>1</v>
      </c>
      <c r="S6" s="1">
        <v>1</v>
      </c>
      <c r="T6" s="1">
        <v>2</v>
      </c>
      <c r="U6" s="1">
        <v>1</v>
      </c>
      <c r="V6" s="1">
        <v>1</v>
      </c>
      <c r="W6" s="1">
        <v>1</v>
      </c>
      <c r="X6" s="1">
        <v>1</v>
      </c>
      <c r="Y6" s="1">
        <v>1</v>
      </c>
      <c r="Z6" s="1">
        <v>1</v>
      </c>
      <c r="AA6" s="1">
        <v>1</v>
      </c>
      <c r="AB6" s="1">
        <v>2</v>
      </c>
      <c r="AC6" s="1">
        <v>1</v>
      </c>
      <c r="AD6" s="1">
        <v>1</v>
      </c>
      <c r="AE6" s="1">
        <v>1</v>
      </c>
      <c r="AF6" s="1">
        <v>1</v>
      </c>
      <c r="AG6" s="1">
        <v>2</v>
      </c>
      <c r="AH6" s="1">
        <v>2</v>
      </c>
      <c r="AI6" s="1">
        <v>2</v>
      </c>
      <c r="AJ6" s="1">
        <v>1</v>
      </c>
      <c r="AK6" s="1">
        <v>1</v>
      </c>
      <c r="AL6" s="1">
        <v>1</v>
      </c>
      <c r="AM6" s="1">
        <v>1</v>
      </c>
      <c r="AN6" s="1">
        <v>1</v>
      </c>
      <c r="AO6" s="1">
        <v>1</v>
      </c>
      <c r="AP6" s="1">
        <v>1</v>
      </c>
      <c r="AQ6" s="1">
        <v>1</v>
      </c>
      <c r="AR6" s="1">
        <v>1</v>
      </c>
      <c r="AS6" s="1">
        <v>1</v>
      </c>
      <c r="AT6" s="1">
        <v>1</v>
      </c>
      <c r="AU6" s="1">
        <v>1</v>
      </c>
      <c r="AV6" s="1">
        <v>1</v>
      </c>
      <c r="AW6" s="1">
        <v>1</v>
      </c>
      <c r="AX6" s="1">
        <v>1</v>
      </c>
      <c r="AY6" s="1">
        <v>1</v>
      </c>
      <c r="AZ6" s="1">
        <v>1</v>
      </c>
      <c r="BA6" s="1">
        <v>2</v>
      </c>
      <c r="BB6" s="1">
        <v>1</v>
      </c>
      <c r="BC6" s="1">
        <v>1</v>
      </c>
      <c r="BD6" s="1">
        <v>1</v>
      </c>
      <c r="BE6" s="1">
        <v>1</v>
      </c>
      <c r="BF6" s="1">
        <v>1</v>
      </c>
      <c r="BG6" s="1">
        <v>2</v>
      </c>
      <c r="BH6" s="1">
        <v>1</v>
      </c>
      <c r="BI6" s="1">
        <v>1</v>
      </c>
      <c r="BJ6" s="1">
        <v>2</v>
      </c>
      <c r="BK6" s="1">
        <v>1</v>
      </c>
      <c r="BL6" s="1">
        <v>1</v>
      </c>
      <c r="BM6" s="1">
        <v>1</v>
      </c>
      <c r="BN6" s="1">
        <v>1</v>
      </c>
      <c r="BO6" s="1">
        <v>1</v>
      </c>
      <c r="BP6" s="1">
        <v>1</v>
      </c>
      <c r="BQ6" s="1">
        <v>1</v>
      </c>
      <c r="BR6" s="1">
        <v>3</v>
      </c>
      <c r="BS6" s="1">
        <v>1</v>
      </c>
      <c r="BT6" s="1">
        <v>1</v>
      </c>
      <c r="BU6" s="1">
        <v>1</v>
      </c>
      <c r="BV6" s="1">
        <v>1</v>
      </c>
      <c r="BW6" s="1">
        <v>1</v>
      </c>
      <c r="BX6" s="1">
        <v>1</v>
      </c>
      <c r="BY6" s="1">
        <v>1</v>
      </c>
      <c r="BZ6" s="1">
        <v>1</v>
      </c>
      <c r="CA6" s="1">
        <v>1</v>
      </c>
      <c r="CB6" s="1">
        <v>1</v>
      </c>
      <c r="CC6" s="1">
        <v>1</v>
      </c>
      <c r="CD6" s="1">
        <v>3</v>
      </c>
      <c r="CE6" s="1">
        <v>1</v>
      </c>
      <c r="CF6" s="1">
        <v>1</v>
      </c>
      <c r="CG6" s="1">
        <v>1</v>
      </c>
      <c r="CH6" s="1">
        <v>1</v>
      </c>
      <c r="CI6" s="1">
        <v>2</v>
      </c>
      <c r="CJ6" s="1">
        <v>1</v>
      </c>
      <c r="CK6" s="1">
        <v>1</v>
      </c>
      <c r="CL6" s="1">
        <v>1</v>
      </c>
      <c r="CM6" s="1">
        <v>1</v>
      </c>
      <c r="CN6" s="1">
        <v>2</v>
      </c>
      <c r="CO6" s="1">
        <v>1</v>
      </c>
      <c r="CP6" s="1">
        <v>1</v>
      </c>
      <c r="CQ6" s="1">
        <v>2</v>
      </c>
      <c r="CR6" s="1">
        <v>1</v>
      </c>
      <c r="CS6" s="1">
        <v>2</v>
      </c>
      <c r="CT6">
        <f t="shared" si="0"/>
        <v>77</v>
      </c>
      <c r="CU6">
        <f t="shared" si="1"/>
        <v>15</v>
      </c>
      <c r="CV6">
        <f t="shared" si="2"/>
        <v>2</v>
      </c>
      <c r="CW6">
        <f t="shared" si="3"/>
        <v>0</v>
      </c>
    </row>
    <row r="7" spans="1:101">
      <c r="A7" s="1">
        <v>4</v>
      </c>
      <c r="B7" s="1" t="s">
        <v>8</v>
      </c>
      <c r="C7" s="1" t="s">
        <v>11</v>
      </c>
      <c r="D7" s="1">
        <v>1</v>
      </c>
      <c r="E7" s="1">
        <v>1</v>
      </c>
      <c r="F7" s="1">
        <v>1</v>
      </c>
      <c r="G7" s="1">
        <v>2</v>
      </c>
      <c r="H7" s="1">
        <v>1</v>
      </c>
      <c r="I7" s="1">
        <v>2</v>
      </c>
      <c r="J7" s="1">
        <v>1</v>
      </c>
      <c r="K7" s="1">
        <v>1</v>
      </c>
      <c r="L7" s="1">
        <v>1</v>
      </c>
      <c r="M7" s="1">
        <v>1</v>
      </c>
      <c r="N7" s="1">
        <v>1</v>
      </c>
      <c r="O7" s="1">
        <v>1</v>
      </c>
      <c r="P7" s="1">
        <v>1</v>
      </c>
      <c r="Q7" s="1">
        <v>2</v>
      </c>
      <c r="R7" s="1">
        <v>3</v>
      </c>
      <c r="S7" s="1">
        <v>1</v>
      </c>
      <c r="T7" s="1">
        <v>1</v>
      </c>
      <c r="U7" s="1">
        <v>1</v>
      </c>
      <c r="V7" s="1">
        <v>2</v>
      </c>
      <c r="W7" s="1">
        <v>2</v>
      </c>
      <c r="X7" s="1">
        <v>1</v>
      </c>
      <c r="Y7" s="1">
        <v>2</v>
      </c>
      <c r="Z7" s="1">
        <v>1</v>
      </c>
      <c r="AA7" s="1">
        <v>2</v>
      </c>
      <c r="AB7" s="1">
        <v>2</v>
      </c>
      <c r="AC7" s="1">
        <v>1</v>
      </c>
      <c r="AD7" s="1">
        <v>1</v>
      </c>
      <c r="AE7" s="1">
        <v>1</v>
      </c>
      <c r="AF7" s="1">
        <v>2</v>
      </c>
      <c r="AG7" s="1">
        <v>2</v>
      </c>
      <c r="AH7" s="1">
        <v>2</v>
      </c>
      <c r="AI7" s="1">
        <v>2</v>
      </c>
      <c r="AJ7" s="1">
        <v>3</v>
      </c>
      <c r="AK7" s="1">
        <v>1</v>
      </c>
      <c r="AL7" s="1">
        <v>1</v>
      </c>
      <c r="AM7" s="1">
        <v>2</v>
      </c>
      <c r="AN7" s="1">
        <v>1</v>
      </c>
      <c r="AO7" s="1">
        <v>2</v>
      </c>
      <c r="AP7" s="1">
        <v>2</v>
      </c>
      <c r="AQ7" s="1">
        <v>1</v>
      </c>
      <c r="AR7" s="1">
        <v>1</v>
      </c>
      <c r="AS7" s="1">
        <v>1</v>
      </c>
      <c r="AT7" s="1">
        <v>1</v>
      </c>
      <c r="AU7" s="1">
        <v>1</v>
      </c>
      <c r="AV7" s="1">
        <v>1</v>
      </c>
      <c r="AW7" s="1">
        <v>3</v>
      </c>
      <c r="AX7" s="1">
        <v>1</v>
      </c>
      <c r="AY7" s="1">
        <v>2</v>
      </c>
      <c r="AZ7" s="1">
        <v>1</v>
      </c>
      <c r="BA7" s="1">
        <v>2</v>
      </c>
      <c r="BB7" s="1">
        <v>1</v>
      </c>
      <c r="BC7" s="1">
        <v>1</v>
      </c>
      <c r="BD7" s="1">
        <v>2</v>
      </c>
      <c r="BE7" s="1">
        <v>2</v>
      </c>
      <c r="BF7" s="1">
        <v>1</v>
      </c>
      <c r="BG7" s="1">
        <v>2</v>
      </c>
      <c r="BH7" s="1">
        <v>2</v>
      </c>
      <c r="BI7" s="1">
        <v>1</v>
      </c>
      <c r="BJ7" s="1">
        <v>2</v>
      </c>
      <c r="BK7" s="1">
        <v>1</v>
      </c>
      <c r="BL7" s="1">
        <v>1</v>
      </c>
      <c r="BM7" s="1">
        <v>1</v>
      </c>
      <c r="BN7" s="1">
        <v>2</v>
      </c>
      <c r="BO7" s="1">
        <v>1</v>
      </c>
      <c r="BP7" s="1">
        <v>1</v>
      </c>
      <c r="BQ7" s="1">
        <v>2</v>
      </c>
      <c r="BR7" s="1">
        <v>1</v>
      </c>
      <c r="BS7" s="1">
        <v>1</v>
      </c>
      <c r="BT7" s="1">
        <v>1</v>
      </c>
      <c r="BU7" s="1">
        <v>2</v>
      </c>
      <c r="BV7" s="1">
        <v>1</v>
      </c>
      <c r="BW7" s="1">
        <v>1</v>
      </c>
      <c r="BX7" s="1">
        <v>1</v>
      </c>
      <c r="BY7" s="1">
        <v>1</v>
      </c>
      <c r="BZ7" s="1">
        <v>1</v>
      </c>
      <c r="CA7" s="1">
        <v>1</v>
      </c>
      <c r="CB7" s="1">
        <v>1</v>
      </c>
      <c r="CC7" s="1">
        <v>1</v>
      </c>
      <c r="CD7" s="1">
        <v>1</v>
      </c>
      <c r="CE7" s="1">
        <v>1</v>
      </c>
      <c r="CF7" s="1">
        <v>1</v>
      </c>
      <c r="CG7" s="1">
        <v>1</v>
      </c>
      <c r="CH7" s="1">
        <v>1</v>
      </c>
      <c r="CI7" s="1">
        <v>1</v>
      </c>
      <c r="CJ7" s="1">
        <v>1</v>
      </c>
      <c r="CK7" s="1">
        <v>1</v>
      </c>
      <c r="CL7" s="1">
        <v>1</v>
      </c>
      <c r="CM7" s="1">
        <v>1</v>
      </c>
      <c r="CN7" s="1">
        <v>1</v>
      </c>
      <c r="CO7" s="1">
        <v>1</v>
      </c>
      <c r="CP7" s="1">
        <v>1</v>
      </c>
      <c r="CQ7" s="1">
        <v>1</v>
      </c>
      <c r="CR7" s="1">
        <v>2</v>
      </c>
      <c r="CS7" s="1">
        <v>1</v>
      </c>
      <c r="CT7">
        <f t="shared" si="0"/>
        <v>65</v>
      </c>
      <c r="CU7">
        <f t="shared" si="1"/>
        <v>26</v>
      </c>
      <c r="CV7">
        <f t="shared" si="2"/>
        <v>3</v>
      </c>
      <c r="CW7">
        <f t="shared" si="3"/>
        <v>0</v>
      </c>
    </row>
    <row r="8" spans="1:101">
      <c r="A8" s="1">
        <v>5</v>
      </c>
      <c r="B8" s="1" t="s">
        <v>8</v>
      </c>
      <c r="C8" s="1" t="s">
        <v>12</v>
      </c>
      <c r="D8" s="1">
        <v>1</v>
      </c>
      <c r="E8" s="1">
        <v>1</v>
      </c>
      <c r="F8" s="1">
        <v>1</v>
      </c>
      <c r="G8" s="1">
        <v>1</v>
      </c>
      <c r="H8" s="1">
        <v>2</v>
      </c>
      <c r="I8" s="1">
        <v>1</v>
      </c>
      <c r="J8" s="1">
        <v>1</v>
      </c>
      <c r="K8" s="1">
        <v>1</v>
      </c>
      <c r="L8" s="1">
        <v>1</v>
      </c>
      <c r="M8" s="1">
        <v>1</v>
      </c>
      <c r="N8" s="1">
        <v>1</v>
      </c>
      <c r="O8" s="1">
        <v>1</v>
      </c>
      <c r="P8" s="1">
        <v>1</v>
      </c>
      <c r="Q8" s="1">
        <v>1</v>
      </c>
      <c r="R8" s="1">
        <v>1</v>
      </c>
      <c r="S8" s="1">
        <v>3</v>
      </c>
      <c r="T8" s="1">
        <v>1</v>
      </c>
      <c r="U8" s="1">
        <v>1</v>
      </c>
      <c r="V8" s="1">
        <v>1</v>
      </c>
      <c r="W8" s="1">
        <v>1</v>
      </c>
      <c r="X8" s="1">
        <v>1</v>
      </c>
      <c r="Y8" s="1">
        <v>3</v>
      </c>
      <c r="Z8" s="1">
        <v>2</v>
      </c>
      <c r="AA8" s="1">
        <v>2</v>
      </c>
      <c r="AB8" s="1">
        <v>1</v>
      </c>
      <c r="AC8" s="1">
        <v>1</v>
      </c>
      <c r="AD8" s="1">
        <v>2</v>
      </c>
      <c r="AE8" s="1">
        <v>2</v>
      </c>
      <c r="AF8" s="1">
        <v>1</v>
      </c>
      <c r="AG8" s="1">
        <v>2</v>
      </c>
      <c r="AH8" s="1">
        <v>2</v>
      </c>
      <c r="AI8" s="1">
        <v>2</v>
      </c>
      <c r="AJ8" s="1">
        <v>1</v>
      </c>
      <c r="AK8" s="1">
        <v>1</v>
      </c>
      <c r="AL8" s="1">
        <v>2</v>
      </c>
      <c r="AM8" s="1">
        <v>1</v>
      </c>
      <c r="AN8" s="1">
        <v>1</v>
      </c>
      <c r="AO8" s="1">
        <v>3</v>
      </c>
      <c r="AP8" s="1">
        <v>2</v>
      </c>
      <c r="AQ8" s="1">
        <v>1</v>
      </c>
      <c r="AR8" s="1">
        <v>1</v>
      </c>
      <c r="AS8" s="1">
        <v>1</v>
      </c>
      <c r="AT8" s="1">
        <v>1</v>
      </c>
      <c r="AU8" s="1">
        <v>3</v>
      </c>
      <c r="AV8" s="1">
        <v>1</v>
      </c>
      <c r="AW8" s="1">
        <v>1</v>
      </c>
      <c r="AX8" s="1">
        <v>2</v>
      </c>
      <c r="AY8" s="1">
        <v>2</v>
      </c>
      <c r="AZ8" s="1">
        <v>1</v>
      </c>
      <c r="BA8" s="1">
        <v>2</v>
      </c>
      <c r="BB8" s="1">
        <v>3</v>
      </c>
      <c r="BC8" s="1">
        <v>3</v>
      </c>
      <c r="BD8" s="1">
        <v>2</v>
      </c>
      <c r="BE8" s="1">
        <v>1</v>
      </c>
      <c r="BF8" s="1">
        <v>3</v>
      </c>
      <c r="BG8" s="1">
        <v>1</v>
      </c>
      <c r="BH8" s="1">
        <v>1</v>
      </c>
      <c r="BI8" s="1">
        <v>1</v>
      </c>
      <c r="BJ8" s="1">
        <v>2</v>
      </c>
      <c r="BK8" s="1">
        <v>1</v>
      </c>
      <c r="BL8" s="1">
        <v>1</v>
      </c>
      <c r="BM8" s="1">
        <v>1</v>
      </c>
      <c r="BN8" s="1">
        <v>1</v>
      </c>
      <c r="BO8" s="1">
        <v>1</v>
      </c>
      <c r="BP8" s="1">
        <v>1</v>
      </c>
      <c r="BQ8" s="1">
        <v>1</v>
      </c>
      <c r="BR8" s="1">
        <v>3</v>
      </c>
      <c r="BS8" s="1">
        <v>1</v>
      </c>
      <c r="BT8" s="1">
        <v>1</v>
      </c>
      <c r="BU8" s="1">
        <v>2</v>
      </c>
      <c r="BV8" s="1">
        <v>3</v>
      </c>
      <c r="BW8" s="1">
        <v>1</v>
      </c>
      <c r="BX8" s="1">
        <v>1</v>
      </c>
      <c r="BY8" s="1">
        <v>1</v>
      </c>
      <c r="BZ8" s="1">
        <v>1</v>
      </c>
      <c r="CA8" s="1">
        <v>1</v>
      </c>
      <c r="CB8" s="1">
        <v>1</v>
      </c>
      <c r="CC8" s="1">
        <v>3</v>
      </c>
      <c r="CD8" s="1">
        <v>3</v>
      </c>
      <c r="CE8" s="1">
        <v>1</v>
      </c>
      <c r="CF8" s="1">
        <v>2</v>
      </c>
      <c r="CG8" s="1">
        <v>1</v>
      </c>
      <c r="CH8" s="1">
        <v>1</v>
      </c>
      <c r="CI8" s="1">
        <v>3</v>
      </c>
      <c r="CJ8" s="1">
        <v>3</v>
      </c>
      <c r="CK8" s="1">
        <v>3</v>
      </c>
      <c r="CL8" s="1">
        <v>3</v>
      </c>
      <c r="CM8" s="1">
        <v>3</v>
      </c>
      <c r="CN8" s="1">
        <v>3</v>
      </c>
      <c r="CO8" s="1">
        <v>3</v>
      </c>
      <c r="CP8" s="1">
        <v>3</v>
      </c>
      <c r="CQ8" s="1">
        <v>1</v>
      </c>
      <c r="CR8" s="1">
        <v>3</v>
      </c>
      <c r="CS8" s="1">
        <v>3</v>
      </c>
      <c r="CT8">
        <f t="shared" si="0"/>
        <v>56</v>
      </c>
      <c r="CU8">
        <f t="shared" si="1"/>
        <v>17</v>
      </c>
      <c r="CV8">
        <f t="shared" si="2"/>
        <v>21</v>
      </c>
      <c r="CW8">
        <f t="shared" si="3"/>
        <v>0</v>
      </c>
    </row>
    <row r="9" spans="1:101">
      <c r="A9" s="1">
        <v>6</v>
      </c>
      <c r="B9" s="1" t="s">
        <v>13</v>
      </c>
      <c r="C9" s="1" t="s">
        <v>14</v>
      </c>
      <c r="D9" s="1">
        <v>1</v>
      </c>
      <c r="E9" s="1">
        <v>1</v>
      </c>
      <c r="F9" s="1">
        <v>1</v>
      </c>
      <c r="G9" s="1">
        <v>2</v>
      </c>
      <c r="H9" s="1">
        <v>1</v>
      </c>
      <c r="I9" s="1">
        <v>3</v>
      </c>
      <c r="J9" s="1">
        <v>1</v>
      </c>
      <c r="K9" s="1">
        <v>1</v>
      </c>
      <c r="L9" s="1">
        <v>1</v>
      </c>
      <c r="M9" s="1">
        <v>2</v>
      </c>
      <c r="N9" s="1">
        <v>1</v>
      </c>
      <c r="O9" s="1">
        <v>1</v>
      </c>
      <c r="P9" s="1">
        <v>3</v>
      </c>
      <c r="Q9" s="1">
        <v>2</v>
      </c>
      <c r="R9" s="1">
        <v>2</v>
      </c>
      <c r="S9" s="1">
        <v>1</v>
      </c>
      <c r="T9" s="1">
        <v>2</v>
      </c>
      <c r="U9" s="1">
        <v>1</v>
      </c>
      <c r="V9" s="1">
        <v>1</v>
      </c>
      <c r="W9" s="1">
        <v>2</v>
      </c>
      <c r="X9" s="1">
        <v>1</v>
      </c>
      <c r="Y9" s="1">
        <v>2</v>
      </c>
      <c r="Z9" s="1">
        <v>2</v>
      </c>
      <c r="AA9" s="1">
        <v>2</v>
      </c>
      <c r="AB9" s="1">
        <v>2</v>
      </c>
      <c r="AC9" s="1">
        <v>2</v>
      </c>
      <c r="AD9" s="1">
        <v>1</v>
      </c>
      <c r="AE9" s="1">
        <v>1</v>
      </c>
      <c r="AF9" s="1">
        <v>1</v>
      </c>
      <c r="AG9" s="1">
        <v>2</v>
      </c>
      <c r="AH9" s="1">
        <v>1</v>
      </c>
      <c r="AI9" s="1">
        <v>1</v>
      </c>
      <c r="AJ9" s="1">
        <v>2</v>
      </c>
      <c r="AK9" s="1">
        <v>2</v>
      </c>
      <c r="AL9" s="1">
        <v>1</v>
      </c>
      <c r="AM9" s="1">
        <v>2</v>
      </c>
      <c r="AN9" s="1">
        <v>1</v>
      </c>
      <c r="AO9" s="1">
        <v>2</v>
      </c>
      <c r="AP9" s="1">
        <v>1</v>
      </c>
      <c r="AQ9" s="1">
        <v>2</v>
      </c>
      <c r="AR9" s="1">
        <v>1</v>
      </c>
      <c r="AS9" s="1">
        <v>1</v>
      </c>
      <c r="AT9" s="1">
        <v>1</v>
      </c>
      <c r="AU9" s="1">
        <v>2</v>
      </c>
      <c r="AV9" s="1">
        <v>1</v>
      </c>
      <c r="AW9" s="1">
        <v>2</v>
      </c>
      <c r="AX9" s="1">
        <v>1</v>
      </c>
      <c r="AY9" s="1">
        <v>1</v>
      </c>
      <c r="AZ9" s="1">
        <v>1</v>
      </c>
      <c r="BA9" s="1">
        <v>1</v>
      </c>
      <c r="BB9" s="1">
        <v>1</v>
      </c>
      <c r="BC9" s="1">
        <v>2</v>
      </c>
      <c r="BD9" s="1">
        <v>1</v>
      </c>
      <c r="BE9" s="1">
        <v>3</v>
      </c>
      <c r="BF9" s="1">
        <v>1</v>
      </c>
      <c r="BG9" s="1">
        <v>1</v>
      </c>
      <c r="BH9" s="1">
        <v>2</v>
      </c>
      <c r="BI9" s="1">
        <v>1</v>
      </c>
      <c r="BJ9" s="1">
        <v>1</v>
      </c>
      <c r="BK9" s="1">
        <v>2</v>
      </c>
      <c r="BL9" s="1">
        <v>1</v>
      </c>
      <c r="BM9" s="1">
        <v>1</v>
      </c>
      <c r="BN9" s="1">
        <v>1</v>
      </c>
      <c r="BO9" s="1">
        <v>1</v>
      </c>
      <c r="BP9" s="1">
        <v>2</v>
      </c>
      <c r="BQ9" s="1">
        <v>1</v>
      </c>
      <c r="BR9" s="1">
        <v>3</v>
      </c>
      <c r="BS9" s="1">
        <v>1</v>
      </c>
      <c r="BT9" s="1">
        <v>2</v>
      </c>
      <c r="BU9" s="1">
        <v>2</v>
      </c>
      <c r="BV9" s="1">
        <v>3</v>
      </c>
      <c r="BW9" s="1">
        <v>1</v>
      </c>
      <c r="BX9" s="1">
        <v>1</v>
      </c>
      <c r="BY9" s="1">
        <v>1</v>
      </c>
      <c r="BZ9" s="1">
        <v>1</v>
      </c>
      <c r="CA9" s="1">
        <v>1</v>
      </c>
      <c r="CB9" s="1">
        <v>1</v>
      </c>
      <c r="CC9" s="1">
        <v>1</v>
      </c>
      <c r="CD9" s="1">
        <v>1</v>
      </c>
      <c r="CE9" s="1">
        <v>1</v>
      </c>
      <c r="CF9" s="1">
        <v>2</v>
      </c>
      <c r="CG9" s="1">
        <v>1</v>
      </c>
      <c r="CH9" s="1">
        <v>1</v>
      </c>
      <c r="CI9" s="1">
        <v>2</v>
      </c>
      <c r="CJ9" s="1">
        <v>1</v>
      </c>
      <c r="CK9" s="1">
        <v>3</v>
      </c>
      <c r="CL9" s="1">
        <v>1</v>
      </c>
      <c r="CM9" s="1">
        <v>2</v>
      </c>
      <c r="CN9" s="1">
        <v>3</v>
      </c>
      <c r="CO9" s="1">
        <v>1</v>
      </c>
      <c r="CP9" s="1">
        <v>3</v>
      </c>
      <c r="CQ9" s="1">
        <v>1</v>
      </c>
      <c r="CR9" s="1">
        <v>1</v>
      </c>
      <c r="CS9" s="1">
        <v>1</v>
      </c>
      <c r="CT9">
        <f t="shared" si="0"/>
        <v>58</v>
      </c>
      <c r="CU9">
        <f t="shared" si="1"/>
        <v>28</v>
      </c>
      <c r="CV9">
        <f t="shared" si="2"/>
        <v>8</v>
      </c>
      <c r="CW9">
        <f t="shared" si="3"/>
        <v>0</v>
      </c>
    </row>
    <row r="10" spans="1:101">
      <c r="A10" s="1">
        <v>7</v>
      </c>
      <c r="B10" s="1" t="s">
        <v>13</v>
      </c>
      <c r="C10" s="1" t="s">
        <v>15</v>
      </c>
      <c r="D10" s="1">
        <v>1</v>
      </c>
      <c r="E10" s="1">
        <v>1</v>
      </c>
      <c r="F10" s="1">
        <v>2</v>
      </c>
      <c r="G10" s="1">
        <v>2</v>
      </c>
      <c r="H10" s="1">
        <v>2</v>
      </c>
      <c r="I10" s="1">
        <v>0</v>
      </c>
      <c r="J10" s="1">
        <v>0</v>
      </c>
      <c r="K10" s="1">
        <v>0</v>
      </c>
      <c r="L10" s="1">
        <v>0</v>
      </c>
      <c r="M10" s="1">
        <v>0</v>
      </c>
      <c r="N10" s="1">
        <v>0</v>
      </c>
      <c r="O10" s="1">
        <v>0</v>
      </c>
      <c r="P10" s="1">
        <v>0</v>
      </c>
      <c r="Q10" s="1">
        <v>0</v>
      </c>
      <c r="R10" s="1">
        <v>0</v>
      </c>
      <c r="S10" s="1">
        <v>0</v>
      </c>
      <c r="T10" s="1">
        <v>0</v>
      </c>
      <c r="U10" s="1">
        <v>0</v>
      </c>
      <c r="V10" s="1">
        <v>0</v>
      </c>
      <c r="W10" s="1">
        <v>0</v>
      </c>
      <c r="X10" s="1">
        <v>0</v>
      </c>
      <c r="Y10" s="1">
        <v>0</v>
      </c>
      <c r="Z10" s="1">
        <v>0</v>
      </c>
      <c r="AA10" s="1">
        <v>0</v>
      </c>
      <c r="AB10" s="1">
        <v>0</v>
      </c>
      <c r="AC10" s="1">
        <v>0</v>
      </c>
      <c r="AD10" s="1">
        <v>0</v>
      </c>
      <c r="AE10" s="1">
        <v>0</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v>0</v>
      </c>
      <c r="BJ10" s="1">
        <v>0</v>
      </c>
      <c r="BK10" s="1">
        <v>0</v>
      </c>
      <c r="BL10" s="1">
        <v>0</v>
      </c>
      <c r="BM10" s="1">
        <v>0</v>
      </c>
      <c r="BN10" s="1">
        <v>0</v>
      </c>
      <c r="BO10" s="1">
        <v>0</v>
      </c>
      <c r="BP10" s="1">
        <v>0</v>
      </c>
      <c r="BQ10" s="1">
        <v>0</v>
      </c>
      <c r="BR10" s="1">
        <v>0</v>
      </c>
      <c r="BS10" s="1">
        <v>0</v>
      </c>
      <c r="BT10" s="1">
        <v>0</v>
      </c>
      <c r="BU10" s="1">
        <v>0</v>
      </c>
      <c r="BV10" s="1">
        <v>0</v>
      </c>
      <c r="BW10" s="1">
        <v>0</v>
      </c>
      <c r="BX10" s="1">
        <v>0</v>
      </c>
      <c r="BY10" s="1">
        <v>0</v>
      </c>
      <c r="BZ10" s="1">
        <v>0</v>
      </c>
      <c r="CA10" s="1">
        <v>0</v>
      </c>
      <c r="CB10" s="1">
        <v>0</v>
      </c>
      <c r="CC10" s="1">
        <v>0</v>
      </c>
      <c r="CD10" s="1">
        <v>0</v>
      </c>
      <c r="CE10" s="1">
        <v>0</v>
      </c>
      <c r="CF10" s="1">
        <v>0</v>
      </c>
      <c r="CG10" s="1">
        <v>0</v>
      </c>
      <c r="CH10" s="1">
        <v>0</v>
      </c>
      <c r="CI10" s="1">
        <v>0</v>
      </c>
      <c r="CJ10" s="1">
        <v>0</v>
      </c>
      <c r="CK10" s="1">
        <v>0</v>
      </c>
      <c r="CL10" s="1">
        <v>0</v>
      </c>
      <c r="CM10" s="1">
        <v>0</v>
      </c>
      <c r="CN10" s="1">
        <v>0</v>
      </c>
      <c r="CO10" s="1">
        <v>0</v>
      </c>
      <c r="CP10" s="1">
        <v>0</v>
      </c>
      <c r="CQ10" s="1">
        <v>0</v>
      </c>
      <c r="CR10" s="1">
        <v>0</v>
      </c>
      <c r="CS10" s="1">
        <v>0</v>
      </c>
      <c r="CT10">
        <f t="shared" si="0"/>
        <v>2</v>
      </c>
      <c r="CU10">
        <f t="shared" si="1"/>
        <v>3</v>
      </c>
      <c r="CV10">
        <f t="shared" si="2"/>
        <v>0</v>
      </c>
      <c r="CW10">
        <f t="shared" si="3"/>
        <v>89</v>
      </c>
    </row>
    <row r="11" spans="1:101">
      <c r="A11" s="1">
        <v>8</v>
      </c>
      <c r="B11" s="1" t="s">
        <v>13</v>
      </c>
      <c r="C11" s="1" t="s">
        <v>16</v>
      </c>
      <c r="D11" s="1">
        <v>1</v>
      </c>
      <c r="E11" s="1">
        <v>1</v>
      </c>
      <c r="F11" s="1">
        <v>1</v>
      </c>
      <c r="G11" s="1">
        <v>2</v>
      </c>
      <c r="H11" s="1">
        <v>1</v>
      </c>
      <c r="I11" s="1">
        <v>1</v>
      </c>
      <c r="J11" s="1">
        <v>1</v>
      </c>
      <c r="K11" s="1">
        <v>1</v>
      </c>
      <c r="L11" s="1">
        <v>1</v>
      </c>
      <c r="M11" s="1">
        <v>1</v>
      </c>
      <c r="N11" s="1">
        <v>1</v>
      </c>
      <c r="O11" s="1">
        <v>1</v>
      </c>
      <c r="P11" s="1">
        <v>1</v>
      </c>
      <c r="Q11" s="1">
        <v>2</v>
      </c>
      <c r="R11" s="1">
        <v>1</v>
      </c>
      <c r="S11" s="1">
        <v>1</v>
      </c>
      <c r="T11" s="1">
        <v>1</v>
      </c>
      <c r="U11" s="1">
        <v>3</v>
      </c>
      <c r="V11" s="1">
        <v>1</v>
      </c>
      <c r="W11" s="1">
        <v>2</v>
      </c>
      <c r="X11" s="1">
        <v>1</v>
      </c>
      <c r="Y11" s="1">
        <v>2</v>
      </c>
      <c r="Z11" s="1">
        <v>2</v>
      </c>
      <c r="AA11" s="1">
        <v>2</v>
      </c>
      <c r="AB11" s="1">
        <v>2</v>
      </c>
      <c r="AC11" s="1">
        <v>2</v>
      </c>
      <c r="AD11" s="1">
        <v>1</v>
      </c>
      <c r="AE11" s="1">
        <v>1</v>
      </c>
      <c r="AF11" s="1">
        <v>1</v>
      </c>
      <c r="AG11" s="1">
        <v>2</v>
      </c>
      <c r="AH11" s="1">
        <v>2</v>
      </c>
      <c r="AI11" s="1">
        <v>2</v>
      </c>
      <c r="AJ11" s="1">
        <v>2</v>
      </c>
      <c r="AK11" s="1">
        <v>1</v>
      </c>
      <c r="AL11" s="1">
        <v>1</v>
      </c>
      <c r="AM11" s="1">
        <v>2</v>
      </c>
      <c r="AN11" s="1">
        <v>1</v>
      </c>
      <c r="AO11" s="1">
        <v>1</v>
      </c>
      <c r="AP11" s="1">
        <v>2</v>
      </c>
      <c r="AQ11" s="1">
        <v>1</v>
      </c>
      <c r="AR11" s="1">
        <v>1</v>
      </c>
      <c r="AS11" s="1">
        <v>1</v>
      </c>
      <c r="AT11" s="1">
        <v>1</v>
      </c>
      <c r="AU11" s="1">
        <v>2</v>
      </c>
      <c r="AV11" s="1">
        <v>2</v>
      </c>
      <c r="AW11" s="1">
        <v>2</v>
      </c>
      <c r="AX11" s="1">
        <v>2</v>
      </c>
      <c r="AY11" s="1">
        <v>1</v>
      </c>
      <c r="AZ11" s="1">
        <v>1</v>
      </c>
      <c r="BA11" s="1">
        <v>1</v>
      </c>
      <c r="BB11" s="1">
        <v>1</v>
      </c>
      <c r="BC11" s="1">
        <v>1</v>
      </c>
      <c r="BD11" s="1">
        <v>1</v>
      </c>
      <c r="BE11" s="1">
        <v>1</v>
      </c>
      <c r="BF11" s="1">
        <v>1</v>
      </c>
      <c r="BG11" s="1">
        <v>1</v>
      </c>
      <c r="BH11" s="1">
        <v>2</v>
      </c>
      <c r="BI11" s="1">
        <v>1</v>
      </c>
      <c r="BJ11" s="1">
        <v>1</v>
      </c>
      <c r="BK11" s="1">
        <v>1</v>
      </c>
      <c r="BL11" s="1">
        <v>1</v>
      </c>
      <c r="BM11" s="1">
        <v>1</v>
      </c>
      <c r="BN11" s="1">
        <v>1</v>
      </c>
      <c r="BO11" s="1">
        <v>1</v>
      </c>
      <c r="BP11" s="1">
        <v>1</v>
      </c>
      <c r="BQ11" s="1">
        <v>1</v>
      </c>
      <c r="BR11" s="1">
        <v>1</v>
      </c>
      <c r="BS11" s="1">
        <v>1</v>
      </c>
      <c r="BT11" s="1">
        <v>2</v>
      </c>
      <c r="BU11" s="1">
        <v>2</v>
      </c>
      <c r="BV11" s="1">
        <v>3</v>
      </c>
      <c r="BW11" s="1">
        <v>1</v>
      </c>
      <c r="BX11" s="1">
        <v>1</v>
      </c>
      <c r="BY11" s="1">
        <v>1</v>
      </c>
      <c r="BZ11" s="1">
        <v>1</v>
      </c>
      <c r="CA11" s="1">
        <v>1</v>
      </c>
      <c r="CB11" s="1">
        <v>3</v>
      </c>
      <c r="CC11" s="1">
        <v>1</v>
      </c>
      <c r="CD11" s="1">
        <v>1</v>
      </c>
      <c r="CE11" s="1">
        <v>1</v>
      </c>
      <c r="CF11" s="1">
        <v>1</v>
      </c>
      <c r="CG11" s="1">
        <v>2</v>
      </c>
      <c r="CH11" s="1">
        <v>1</v>
      </c>
      <c r="CI11" s="1">
        <v>1</v>
      </c>
      <c r="CJ11" s="1">
        <v>1</v>
      </c>
      <c r="CK11" s="1">
        <v>1</v>
      </c>
      <c r="CL11" s="1">
        <v>3</v>
      </c>
      <c r="CM11" s="1">
        <v>1</v>
      </c>
      <c r="CN11" s="1">
        <v>1</v>
      </c>
      <c r="CO11" s="1">
        <v>1</v>
      </c>
      <c r="CP11" s="1">
        <v>3</v>
      </c>
      <c r="CQ11" s="1">
        <v>1</v>
      </c>
      <c r="CR11" s="1">
        <v>2</v>
      </c>
      <c r="CS11" s="1">
        <v>1</v>
      </c>
      <c r="CT11">
        <f t="shared" si="0"/>
        <v>66</v>
      </c>
      <c r="CU11">
        <f t="shared" si="1"/>
        <v>23</v>
      </c>
      <c r="CV11">
        <f t="shared" si="2"/>
        <v>5</v>
      </c>
      <c r="CW11">
        <f t="shared" si="3"/>
        <v>0</v>
      </c>
    </row>
    <row r="12" spans="1:101">
      <c r="A12" s="1">
        <v>9</v>
      </c>
      <c r="B12" s="1" t="s">
        <v>13</v>
      </c>
      <c r="C12" s="1" t="s">
        <v>17</v>
      </c>
      <c r="D12" s="1">
        <v>1</v>
      </c>
      <c r="E12" s="1">
        <v>2</v>
      </c>
      <c r="F12" s="1">
        <v>2</v>
      </c>
      <c r="G12" s="1">
        <v>2</v>
      </c>
      <c r="H12" s="1">
        <v>1</v>
      </c>
      <c r="I12" s="1">
        <v>3</v>
      </c>
      <c r="J12" s="1">
        <v>1</v>
      </c>
      <c r="K12" s="1">
        <v>1</v>
      </c>
      <c r="L12" s="1">
        <v>1</v>
      </c>
      <c r="M12" s="1">
        <v>1</v>
      </c>
      <c r="N12" s="1">
        <v>1</v>
      </c>
      <c r="O12" s="1">
        <v>1</v>
      </c>
      <c r="P12" s="1">
        <v>1</v>
      </c>
      <c r="Q12" s="1">
        <v>2</v>
      </c>
      <c r="R12" s="1">
        <v>1</v>
      </c>
      <c r="S12" s="1">
        <v>1</v>
      </c>
      <c r="T12" s="1">
        <v>2</v>
      </c>
      <c r="U12" s="1">
        <v>1</v>
      </c>
      <c r="V12" s="1">
        <v>1</v>
      </c>
      <c r="W12" s="1">
        <v>2</v>
      </c>
      <c r="X12" s="1">
        <v>2</v>
      </c>
      <c r="Y12" s="1">
        <v>2</v>
      </c>
      <c r="Z12" s="1">
        <v>2</v>
      </c>
      <c r="AA12" s="1">
        <v>2</v>
      </c>
      <c r="AB12" s="1">
        <v>2</v>
      </c>
      <c r="AC12" s="1">
        <v>2</v>
      </c>
      <c r="AD12" s="1">
        <v>2</v>
      </c>
      <c r="AE12" s="1">
        <v>2</v>
      </c>
      <c r="AF12" s="1">
        <v>1</v>
      </c>
      <c r="AG12" s="1">
        <v>2</v>
      </c>
      <c r="AH12" s="1">
        <v>2</v>
      </c>
      <c r="AI12" s="1">
        <v>2</v>
      </c>
      <c r="AJ12" s="1">
        <v>2</v>
      </c>
      <c r="AK12" s="1">
        <v>1</v>
      </c>
      <c r="AL12" s="1">
        <v>2</v>
      </c>
      <c r="AM12" s="1">
        <v>1</v>
      </c>
      <c r="AN12" s="1">
        <v>1</v>
      </c>
      <c r="AO12" s="1">
        <v>1</v>
      </c>
      <c r="AP12" s="1">
        <v>2</v>
      </c>
      <c r="AQ12" s="1">
        <v>2</v>
      </c>
      <c r="AR12" s="1">
        <v>1</v>
      </c>
      <c r="AS12" s="1">
        <v>1</v>
      </c>
      <c r="AT12" s="1">
        <v>2</v>
      </c>
      <c r="AU12" s="1">
        <v>2</v>
      </c>
      <c r="AV12" s="1">
        <v>2</v>
      </c>
      <c r="AW12" s="1">
        <v>2</v>
      </c>
      <c r="AX12" s="1">
        <v>2</v>
      </c>
      <c r="AY12" s="1">
        <v>1</v>
      </c>
      <c r="AZ12" s="1">
        <v>1</v>
      </c>
      <c r="BA12" s="1">
        <v>1</v>
      </c>
      <c r="BB12" s="1">
        <v>1</v>
      </c>
      <c r="BC12" s="1">
        <v>1</v>
      </c>
      <c r="BD12" s="1">
        <v>2</v>
      </c>
      <c r="BE12" s="1">
        <v>1</v>
      </c>
      <c r="BF12" s="1">
        <v>2</v>
      </c>
      <c r="BG12" s="1">
        <v>2</v>
      </c>
      <c r="BH12" s="1">
        <v>2</v>
      </c>
      <c r="BI12" s="1">
        <v>2</v>
      </c>
      <c r="BJ12" s="1">
        <v>2</v>
      </c>
      <c r="BK12" s="1">
        <v>1</v>
      </c>
      <c r="BL12" s="1">
        <v>2</v>
      </c>
      <c r="BM12" s="1">
        <v>1</v>
      </c>
      <c r="BN12" s="1">
        <v>1</v>
      </c>
      <c r="BO12" s="1">
        <v>2</v>
      </c>
      <c r="BP12" s="1">
        <v>2</v>
      </c>
      <c r="BQ12" s="1">
        <v>1</v>
      </c>
      <c r="BR12" s="1">
        <v>1</v>
      </c>
      <c r="BS12" s="1">
        <v>1</v>
      </c>
      <c r="BT12" s="1">
        <v>2</v>
      </c>
      <c r="BU12" s="1">
        <v>2</v>
      </c>
      <c r="BV12" s="1">
        <v>3</v>
      </c>
      <c r="BW12" s="1">
        <v>1</v>
      </c>
      <c r="BX12" s="1">
        <v>1</v>
      </c>
      <c r="BY12" s="1">
        <v>1</v>
      </c>
      <c r="BZ12" s="1">
        <v>3</v>
      </c>
      <c r="CA12" s="1">
        <v>3</v>
      </c>
      <c r="CB12" s="1">
        <v>2</v>
      </c>
      <c r="CC12" s="1">
        <v>1</v>
      </c>
      <c r="CD12" s="1">
        <v>1</v>
      </c>
      <c r="CE12" s="1">
        <v>1</v>
      </c>
      <c r="CF12" s="1">
        <v>1</v>
      </c>
      <c r="CG12" s="1">
        <v>1</v>
      </c>
      <c r="CH12" s="1">
        <v>3</v>
      </c>
      <c r="CI12" s="1">
        <v>3</v>
      </c>
      <c r="CJ12" s="1">
        <v>2</v>
      </c>
      <c r="CK12" s="1">
        <v>2</v>
      </c>
      <c r="CL12" s="1">
        <v>1</v>
      </c>
      <c r="CM12" s="1">
        <v>1</v>
      </c>
      <c r="CN12" s="1">
        <v>3</v>
      </c>
      <c r="CO12" s="1">
        <v>3</v>
      </c>
      <c r="CP12" s="1">
        <v>1</v>
      </c>
      <c r="CQ12" s="1">
        <v>2</v>
      </c>
      <c r="CR12" s="1">
        <v>3</v>
      </c>
      <c r="CS12" s="1">
        <v>1</v>
      </c>
      <c r="CT12">
        <f t="shared" si="0"/>
        <v>44</v>
      </c>
      <c r="CU12">
        <f t="shared" si="1"/>
        <v>41</v>
      </c>
      <c r="CV12">
        <f t="shared" si="2"/>
        <v>9</v>
      </c>
      <c r="CW12">
        <f t="shared" si="3"/>
        <v>0</v>
      </c>
    </row>
    <row r="13" spans="1:101">
      <c r="A13" s="1">
        <v>10</v>
      </c>
      <c r="B13" s="1" t="s">
        <v>6</v>
      </c>
      <c r="C13" s="1" t="s">
        <v>18</v>
      </c>
      <c r="D13" s="1">
        <v>1</v>
      </c>
      <c r="E13" s="1">
        <v>3</v>
      </c>
      <c r="F13" s="1">
        <v>1</v>
      </c>
      <c r="G13" s="1">
        <v>1</v>
      </c>
      <c r="H13" s="1">
        <v>1</v>
      </c>
      <c r="I13" s="1">
        <v>1</v>
      </c>
      <c r="J13" s="1">
        <v>2</v>
      </c>
      <c r="K13" s="1">
        <v>2</v>
      </c>
      <c r="L13" s="1">
        <v>1</v>
      </c>
      <c r="M13" s="1">
        <v>1</v>
      </c>
      <c r="N13" s="1">
        <v>1</v>
      </c>
      <c r="O13" s="1">
        <v>1</v>
      </c>
      <c r="P13" s="1">
        <v>1</v>
      </c>
      <c r="Q13" s="1">
        <v>2</v>
      </c>
      <c r="R13" s="1">
        <v>2</v>
      </c>
      <c r="S13" s="1">
        <v>1</v>
      </c>
      <c r="T13" s="1">
        <v>1</v>
      </c>
      <c r="U13" s="1">
        <v>1</v>
      </c>
      <c r="V13" s="1">
        <v>1</v>
      </c>
      <c r="W13" s="1">
        <v>2</v>
      </c>
      <c r="X13" s="1">
        <v>1</v>
      </c>
      <c r="Y13" s="1">
        <v>2</v>
      </c>
      <c r="Z13" s="1">
        <v>1</v>
      </c>
      <c r="AA13" s="1">
        <v>1</v>
      </c>
      <c r="AB13" s="1">
        <v>1</v>
      </c>
      <c r="AC13" s="1">
        <v>3</v>
      </c>
      <c r="AD13" s="1">
        <v>3</v>
      </c>
      <c r="AE13" s="1">
        <v>1</v>
      </c>
      <c r="AF13" s="1">
        <v>3</v>
      </c>
      <c r="AG13" s="1">
        <v>1</v>
      </c>
      <c r="AH13" s="1">
        <v>2</v>
      </c>
      <c r="AI13" s="1">
        <v>2</v>
      </c>
      <c r="AJ13" s="1">
        <v>3</v>
      </c>
      <c r="AK13" s="1">
        <v>3</v>
      </c>
      <c r="AL13" s="1">
        <v>2</v>
      </c>
      <c r="AM13" s="1">
        <v>2</v>
      </c>
      <c r="AN13" s="1">
        <v>1</v>
      </c>
      <c r="AO13" s="1">
        <v>1</v>
      </c>
      <c r="AP13" s="1">
        <v>2</v>
      </c>
      <c r="AQ13" s="1">
        <v>1</v>
      </c>
      <c r="AR13" s="1">
        <v>1</v>
      </c>
      <c r="AS13" s="1">
        <v>1</v>
      </c>
      <c r="AT13" s="1">
        <v>1</v>
      </c>
      <c r="AU13" s="1">
        <v>2</v>
      </c>
      <c r="AV13" s="1">
        <v>2</v>
      </c>
      <c r="AW13" s="1">
        <v>2</v>
      </c>
      <c r="AX13" s="1">
        <v>1</v>
      </c>
      <c r="AY13" s="1">
        <v>1</v>
      </c>
      <c r="AZ13" s="1">
        <v>1</v>
      </c>
      <c r="BA13" s="1">
        <v>2</v>
      </c>
      <c r="BB13" s="1">
        <v>2</v>
      </c>
      <c r="BC13" s="1">
        <v>3</v>
      </c>
      <c r="BD13" s="1">
        <v>3</v>
      </c>
      <c r="BE13" s="1">
        <v>3</v>
      </c>
      <c r="BF13" s="1">
        <v>3</v>
      </c>
      <c r="BG13" s="1">
        <v>2</v>
      </c>
      <c r="BH13" s="1">
        <v>2</v>
      </c>
      <c r="BI13" s="1">
        <v>3</v>
      </c>
      <c r="BJ13" s="1">
        <v>2</v>
      </c>
      <c r="BK13" s="1">
        <v>2</v>
      </c>
      <c r="BL13" s="1">
        <v>1</v>
      </c>
      <c r="BM13" s="1">
        <v>1</v>
      </c>
      <c r="BN13" s="1">
        <v>1</v>
      </c>
      <c r="BO13" s="1">
        <v>2</v>
      </c>
      <c r="BP13" s="1">
        <v>1</v>
      </c>
      <c r="BQ13" s="1">
        <v>1</v>
      </c>
      <c r="BR13" s="1">
        <v>1</v>
      </c>
      <c r="BS13" s="1">
        <v>1</v>
      </c>
      <c r="BT13" s="1">
        <v>1</v>
      </c>
      <c r="BU13" s="1">
        <v>2</v>
      </c>
      <c r="BV13" s="1">
        <v>2</v>
      </c>
      <c r="BW13" s="1">
        <v>1</v>
      </c>
      <c r="BX13" s="1">
        <v>1</v>
      </c>
      <c r="BY13" s="1">
        <v>2</v>
      </c>
      <c r="BZ13" s="1">
        <v>2</v>
      </c>
      <c r="CA13" s="1">
        <v>3</v>
      </c>
      <c r="CB13" s="1">
        <v>2</v>
      </c>
      <c r="CC13" s="1">
        <v>2</v>
      </c>
      <c r="CD13" s="1">
        <v>3</v>
      </c>
      <c r="CE13" s="1">
        <v>3</v>
      </c>
      <c r="CF13" s="1">
        <v>1</v>
      </c>
      <c r="CG13" s="1">
        <v>3</v>
      </c>
      <c r="CH13" s="1">
        <v>1</v>
      </c>
      <c r="CI13" s="1">
        <v>1</v>
      </c>
      <c r="CJ13" s="1">
        <v>1</v>
      </c>
      <c r="CK13" s="1">
        <v>2</v>
      </c>
      <c r="CL13" s="1">
        <v>1</v>
      </c>
      <c r="CM13" s="1">
        <v>1</v>
      </c>
      <c r="CN13" s="1">
        <v>2</v>
      </c>
      <c r="CO13" s="1">
        <v>1</v>
      </c>
      <c r="CP13" s="1">
        <v>2</v>
      </c>
      <c r="CQ13" s="1">
        <v>2</v>
      </c>
      <c r="CR13" s="1">
        <v>1</v>
      </c>
      <c r="CS13" s="1">
        <v>3</v>
      </c>
      <c r="CT13">
        <f t="shared" si="0"/>
        <v>47</v>
      </c>
      <c r="CU13">
        <f t="shared" si="1"/>
        <v>31</v>
      </c>
      <c r="CV13">
        <f t="shared" si="2"/>
        <v>16</v>
      </c>
      <c r="CW13">
        <f t="shared" si="3"/>
        <v>0</v>
      </c>
    </row>
    <row r="14" spans="1:101">
      <c r="A14" s="1">
        <v>11</v>
      </c>
      <c r="B14" s="1" t="s">
        <v>6</v>
      </c>
      <c r="C14" s="1" t="s">
        <v>19</v>
      </c>
      <c r="D14" s="1">
        <v>3</v>
      </c>
      <c r="E14" s="1">
        <v>1</v>
      </c>
      <c r="F14" s="1">
        <v>1</v>
      </c>
      <c r="G14" s="1">
        <v>2</v>
      </c>
      <c r="H14" s="1">
        <v>1</v>
      </c>
      <c r="I14" s="1">
        <v>1</v>
      </c>
      <c r="J14" s="1">
        <v>1</v>
      </c>
      <c r="K14" s="1">
        <v>1</v>
      </c>
      <c r="L14" s="1">
        <v>1</v>
      </c>
      <c r="M14" s="1">
        <v>1</v>
      </c>
      <c r="N14" s="1">
        <v>2</v>
      </c>
      <c r="O14" s="1">
        <v>1</v>
      </c>
      <c r="P14" s="1">
        <v>2</v>
      </c>
      <c r="Q14" s="1">
        <v>1</v>
      </c>
      <c r="R14" s="1">
        <v>2</v>
      </c>
      <c r="S14" s="1">
        <v>1</v>
      </c>
      <c r="T14" s="1">
        <v>1</v>
      </c>
      <c r="U14" s="1">
        <v>1</v>
      </c>
      <c r="V14" s="1">
        <v>2</v>
      </c>
      <c r="W14" s="1">
        <v>2</v>
      </c>
      <c r="X14" s="1">
        <v>1</v>
      </c>
      <c r="Y14" s="1">
        <v>2</v>
      </c>
      <c r="Z14" s="1">
        <v>1</v>
      </c>
      <c r="AA14" s="1">
        <v>2</v>
      </c>
      <c r="AB14" s="1">
        <v>2</v>
      </c>
      <c r="AC14" s="1">
        <v>2</v>
      </c>
      <c r="AD14" s="1">
        <v>1</v>
      </c>
      <c r="AE14" s="1">
        <v>1</v>
      </c>
      <c r="AF14" s="1">
        <v>1</v>
      </c>
      <c r="AG14" s="1">
        <v>1</v>
      </c>
      <c r="AH14" s="1">
        <v>2</v>
      </c>
      <c r="AI14" s="1">
        <v>2</v>
      </c>
      <c r="AJ14" s="1">
        <v>1</v>
      </c>
      <c r="AK14" s="1">
        <v>2</v>
      </c>
      <c r="AL14" s="1">
        <v>2</v>
      </c>
      <c r="AM14" s="1">
        <v>2</v>
      </c>
      <c r="AN14" s="1">
        <v>3</v>
      </c>
      <c r="AO14" s="1">
        <v>1</v>
      </c>
      <c r="AP14" s="1">
        <v>2</v>
      </c>
      <c r="AQ14" s="1">
        <v>1</v>
      </c>
      <c r="AR14" s="1">
        <v>1</v>
      </c>
      <c r="AS14" s="1">
        <v>1</v>
      </c>
      <c r="AT14" s="1">
        <v>1</v>
      </c>
      <c r="AU14" s="1">
        <v>2</v>
      </c>
      <c r="AV14" s="1">
        <v>1</v>
      </c>
      <c r="AW14" s="1">
        <v>2</v>
      </c>
      <c r="AX14" s="1">
        <v>2</v>
      </c>
      <c r="AY14" s="1">
        <v>1</v>
      </c>
      <c r="AZ14" s="1">
        <v>3</v>
      </c>
      <c r="BA14" s="1">
        <v>2</v>
      </c>
      <c r="BB14" s="1">
        <v>1</v>
      </c>
      <c r="BC14" s="1">
        <v>1</v>
      </c>
      <c r="BD14" s="1">
        <v>2</v>
      </c>
      <c r="BE14" s="1">
        <v>3</v>
      </c>
      <c r="BF14" s="1">
        <v>3</v>
      </c>
      <c r="BG14" s="1">
        <v>2</v>
      </c>
      <c r="BH14" s="1">
        <v>2</v>
      </c>
      <c r="BI14" s="1">
        <v>1</v>
      </c>
      <c r="BJ14" s="1">
        <v>2</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f t="shared" si="0"/>
        <v>30</v>
      </c>
      <c r="CU14">
        <f t="shared" si="1"/>
        <v>24</v>
      </c>
      <c r="CV14">
        <f t="shared" si="2"/>
        <v>5</v>
      </c>
      <c r="CW14">
        <f t="shared" si="3"/>
        <v>35</v>
      </c>
    </row>
    <row r="15" spans="1:101">
      <c r="A15" s="1">
        <v>12</v>
      </c>
      <c r="B15" s="1" t="s">
        <v>20</v>
      </c>
      <c r="C15" s="1" t="s">
        <v>21</v>
      </c>
      <c r="D15" s="1">
        <v>1</v>
      </c>
      <c r="E15" s="1">
        <v>1</v>
      </c>
      <c r="F15" s="1">
        <v>1</v>
      </c>
      <c r="G15" s="1">
        <v>3</v>
      </c>
      <c r="H15" s="1">
        <v>1</v>
      </c>
      <c r="I15" s="1">
        <v>2</v>
      </c>
      <c r="J15" s="1">
        <v>1</v>
      </c>
      <c r="K15" s="1">
        <v>1</v>
      </c>
      <c r="L15" s="1">
        <v>1</v>
      </c>
      <c r="M15" s="1">
        <v>1</v>
      </c>
      <c r="N15" s="1">
        <v>1</v>
      </c>
      <c r="O15" s="1">
        <v>1</v>
      </c>
      <c r="P15" s="1">
        <v>1</v>
      </c>
      <c r="Q15" s="1">
        <v>1</v>
      </c>
      <c r="R15" s="1">
        <v>1</v>
      </c>
      <c r="S15" s="1">
        <v>1</v>
      </c>
      <c r="T15" s="1">
        <v>1</v>
      </c>
      <c r="U15" s="1">
        <v>1</v>
      </c>
      <c r="V15" s="1">
        <v>1</v>
      </c>
      <c r="W15" s="1">
        <v>2</v>
      </c>
      <c r="X15" s="1">
        <v>1</v>
      </c>
      <c r="Y15" s="1">
        <v>2</v>
      </c>
      <c r="Z15" s="1">
        <v>1</v>
      </c>
      <c r="AA15" s="1">
        <v>2</v>
      </c>
      <c r="AB15" s="1">
        <v>2</v>
      </c>
      <c r="AC15" s="1">
        <v>2</v>
      </c>
      <c r="AD15" s="1">
        <v>1</v>
      </c>
      <c r="AE15" s="1">
        <v>1</v>
      </c>
      <c r="AF15" s="1">
        <v>1</v>
      </c>
      <c r="AG15" s="1">
        <v>2</v>
      </c>
      <c r="AH15" s="1">
        <v>2</v>
      </c>
      <c r="AI15" s="1">
        <v>1</v>
      </c>
      <c r="AJ15" s="1">
        <v>2</v>
      </c>
      <c r="AK15" s="1">
        <v>2</v>
      </c>
      <c r="AL15" s="1">
        <v>1</v>
      </c>
      <c r="AM15" s="1">
        <v>1</v>
      </c>
      <c r="AN15" s="1">
        <v>1</v>
      </c>
      <c r="AO15" s="1">
        <v>1</v>
      </c>
      <c r="AP15" s="1">
        <v>2</v>
      </c>
      <c r="AQ15" s="1">
        <v>1</v>
      </c>
      <c r="AR15" s="1">
        <v>1</v>
      </c>
      <c r="AS15" s="1">
        <v>1</v>
      </c>
      <c r="AT15" s="1">
        <v>1</v>
      </c>
      <c r="AU15" s="1">
        <v>2</v>
      </c>
      <c r="AV15" s="1">
        <v>1</v>
      </c>
      <c r="AW15" s="1">
        <v>2</v>
      </c>
      <c r="AX15" s="1">
        <v>1</v>
      </c>
      <c r="AY15" s="1">
        <v>2</v>
      </c>
      <c r="AZ15" s="1">
        <v>1</v>
      </c>
      <c r="BA15" s="1">
        <v>1</v>
      </c>
      <c r="BB15" s="1">
        <v>1</v>
      </c>
      <c r="BC15" s="1">
        <v>1</v>
      </c>
      <c r="BD15" s="1">
        <v>2</v>
      </c>
      <c r="BE15" s="1">
        <v>1</v>
      </c>
      <c r="BF15" s="1">
        <v>1</v>
      </c>
      <c r="BG15" s="1">
        <v>2</v>
      </c>
      <c r="BH15" s="1">
        <v>2</v>
      </c>
      <c r="BI15" s="1">
        <v>1</v>
      </c>
      <c r="BJ15" s="1">
        <v>2</v>
      </c>
      <c r="BK15" s="1">
        <v>1</v>
      </c>
      <c r="BL15" s="1">
        <v>3</v>
      </c>
      <c r="BM15" s="1">
        <v>1</v>
      </c>
      <c r="BN15" s="1">
        <v>1</v>
      </c>
      <c r="BO15" s="1">
        <v>1</v>
      </c>
      <c r="BP15" s="1">
        <v>1</v>
      </c>
      <c r="BQ15" s="1">
        <v>1</v>
      </c>
      <c r="BR15" s="1">
        <v>1</v>
      </c>
      <c r="BS15" s="1">
        <v>2</v>
      </c>
      <c r="BT15" s="1">
        <v>1</v>
      </c>
      <c r="BU15" s="1">
        <v>1</v>
      </c>
      <c r="BV15" s="1">
        <v>1</v>
      </c>
      <c r="BW15" s="1">
        <v>1</v>
      </c>
      <c r="BX15" s="1">
        <v>1</v>
      </c>
      <c r="BY15" s="1">
        <v>1</v>
      </c>
      <c r="BZ15" s="1">
        <v>1</v>
      </c>
      <c r="CA15" s="1">
        <v>1</v>
      </c>
      <c r="CB15" s="1">
        <v>1</v>
      </c>
      <c r="CC15" s="1">
        <v>1</v>
      </c>
      <c r="CD15" s="1">
        <v>2</v>
      </c>
      <c r="CE15" s="1">
        <v>1</v>
      </c>
      <c r="CF15" s="1">
        <v>1</v>
      </c>
      <c r="CG15" s="1">
        <v>2</v>
      </c>
      <c r="CH15" s="1">
        <v>1</v>
      </c>
      <c r="CI15" s="1">
        <v>1</v>
      </c>
      <c r="CJ15" s="1">
        <v>2</v>
      </c>
      <c r="CK15" s="1">
        <v>1</v>
      </c>
      <c r="CL15" s="1">
        <v>1</v>
      </c>
      <c r="CM15" s="1">
        <v>1</v>
      </c>
      <c r="CN15" s="1">
        <v>1</v>
      </c>
      <c r="CO15" s="1">
        <v>1</v>
      </c>
      <c r="CP15" s="1">
        <v>1</v>
      </c>
      <c r="CQ15" s="1">
        <v>2</v>
      </c>
      <c r="CR15" s="1">
        <v>2</v>
      </c>
      <c r="CS15" s="1">
        <v>1</v>
      </c>
      <c r="CT15">
        <f t="shared" si="0"/>
        <v>68</v>
      </c>
      <c r="CU15">
        <f t="shared" si="1"/>
        <v>24</v>
      </c>
      <c r="CV15">
        <f t="shared" si="2"/>
        <v>2</v>
      </c>
      <c r="CW15">
        <f t="shared" si="3"/>
        <v>0</v>
      </c>
    </row>
    <row r="16" spans="1:101">
      <c r="A16" s="1">
        <v>13</v>
      </c>
      <c r="B16" s="1" t="s">
        <v>22</v>
      </c>
      <c r="C16" s="1" t="s">
        <v>23</v>
      </c>
      <c r="D16" s="1">
        <v>1</v>
      </c>
      <c r="E16" s="1">
        <v>1</v>
      </c>
      <c r="F16" s="1">
        <v>2</v>
      </c>
      <c r="G16" s="1">
        <v>1</v>
      </c>
      <c r="H16" s="1">
        <v>1</v>
      </c>
      <c r="I16" s="1">
        <v>1</v>
      </c>
      <c r="J16" s="1">
        <v>1</v>
      </c>
      <c r="K16" s="1">
        <v>1</v>
      </c>
      <c r="L16" s="1">
        <v>2</v>
      </c>
      <c r="M16" s="1">
        <v>2</v>
      </c>
      <c r="N16" s="1">
        <v>1</v>
      </c>
      <c r="O16" s="1">
        <v>2</v>
      </c>
      <c r="P16" s="1">
        <v>1</v>
      </c>
      <c r="Q16" s="1">
        <v>1</v>
      </c>
      <c r="R16" s="1">
        <v>1</v>
      </c>
      <c r="S16" s="1">
        <v>1</v>
      </c>
      <c r="T16" s="1">
        <v>1</v>
      </c>
      <c r="U16" s="1">
        <v>2</v>
      </c>
      <c r="V16" s="1">
        <v>1</v>
      </c>
      <c r="W16" s="1">
        <v>1</v>
      </c>
      <c r="X16" s="1">
        <v>1</v>
      </c>
      <c r="Y16" s="1">
        <v>1</v>
      </c>
      <c r="Z16" s="1">
        <v>1</v>
      </c>
      <c r="AA16" s="1">
        <v>2</v>
      </c>
      <c r="AB16" s="1">
        <v>2</v>
      </c>
      <c r="AC16" s="1">
        <v>1</v>
      </c>
      <c r="AD16" s="1">
        <v>1</v>
      </c>
      <c r="AE16" s="1">
        <v>2</v>
      </c>
      <c r="AF16" s="1">
        <v>1</v>
      </c>
      <c r="AG16" s="1">
        <v>2</v>
      </c>
      <c r="AH16" s="1">
        <v>2</v>
      </c>
      <c r="AI16" s="1">
        <v>2</v>
      </c>
      <c r="AJ16" s="1">
        <v>1</v>
      </c>
      <c r="AK16" s="1">
        <v>1</v>
      </c>
      <c r="AL16" s="1">
        <v>1</v>
      </c>
      <c r="AM16" s="1">
        <v>2</v>
      </c>
      <c r="AN16" s="1">
        <v>1</v>
      </c>
      <c r="AO16" s="1">
        <v>2</v>
      </c>
      <c r="AP16" s="1">
        <v>1</v>
      </c>
      <c r="AQ16" s="1">
        <v>1</v>
      </c>
      <c r="AR16" s="1">
        <v>1</v>
      </c>
      <c r="AS16" s="1">
        <v>1</v>
      </c>
      <c r="AT16" s="1">
        <v>2</v>
      </c>
      <c r="AU16" s="1">
        <v>2</v>
      </c>
      <c r="AV16" s="1">
        <v>2</v>
      </c>
      <c r="AW16" s="1">
        <v>1</v>
      </c>
      <c r="AX16" s="1">
        <v>2</v>
      </c>
      <c r="AY16" s="1">
        <v>1</v>
      </c>
      <c r="AZ16" s="1">
        <v>1</v>
      </c>
      <c r="BA16" s="1">
        <v>2</v>
      </c>
      <c r="BB16" s="1">
        <v>2</v>
      </c>
      <c r="BC16" s="1">
        <v>1</v>
      </c>
      <c r="BD16" s="1">
        <v>2</v>
      </c>
      <c r="BE16" s="1">
        <v>1</v>
      </c>
      <c r="BF16" s="1">
        <v>1</v>
      </c>
      <c r="BG16" s="1">
        <v>2</v>
      </c>
      <c r="BH16" s="1">
        <v>1</v>
      </c>
      <c r="BI16" s="1">
        <v>2</v>
      </c>
      <c r="BJ16" s="1">
        <v>2</v>
      </c>
      <c r="BK16" s="1">
        <v>1</v>
      </c>
      <c r="BL16" s="1">
        <v>1</v>
      </c>
      <c r="BM16" s="1">
        <v>2</v>
      </c>
      <c r="BN16" s="1">
        <v>1</v>
      </c>
      <c r="BO16" s="1">
        <v>1</v>
      </c>
      <c r="BP16" s="1">
        <v>2</v>
      </c>
      <c r="BQ16" s="1">
        <v>1</v>
      </c>
      <c r="BR16" s="1">
        <v>2</v>
      </c>
      <c r="BS16" s="1">
        <v>1</v>
      </c>
      <c r="BT16" s="1">
        <v>1</v>
      </c>
      <c r="BU16" s="1">
        <v>1</v>
      </c>
      <c r="BV16" s="1">
        <v>2</v>
      </c>
      <c r="BW16" s="1">
        <v>1</v>
      </c>
      <c r="BX16" s="1">
        <v>2</v>
      </c>
      <c r="BY16" s="1">
        <v>1</v>
      </c>
      <c r="BZ16" s="1">
        <v>1</v>
      </c>
      <c r="CA16" s="1">
        <v>2</v>
      </c>
      <c r="CB16" s="1">
        <v>1</v>
      </c>
      <c r="CC16" s="1">
        <v>1</v>
      </c>
      <c r="CD16" s="1">
        <v>1</v>
      </c>
      <c r="CE16" s="1">
        <v>1</v>
      </c>
      <c r="CF16" s="1">
        <v>2</v>
      </c>
      <c r="CG16" s="1">
        <v>1</v>
      </c>
      <c r="CH16" s="1">
        <v>1</v>
      </c>
      <c r="CI16" s="1">
        <v>2</v>
      </c>
      <c r="CJ16" s="1">
        <v>2</v>
      </c>
      <c r="CK16" s="1">
        <v>2</v>
      </c>
      <c r="CL16" s="1">
        <v>1</v>
      </c>
      <c r="CM16" s="1">
        <v>2</v>
      </c>
      <c r="CN16" s="1">
        <v>2</v>
      </c>
      <c r="CO16" s="1">
        <v>1</v>
      </c>
      <c r="CP16" s="1">
        <v>1</v>
      </c>
      <c r="CQ16" s="1">
        <v>1</v>
      </c>
      <c r="CR16" s="1">
        <v>1</v>
      </c>
      <c r="CS16" s="1">
        <v>2</v>
      </c>
      <c r="CT16">
        <f t="shared" si="0"/>
        <v>58</v>
      </c>
      <c r="CU16">
        <f t="shared" si="1"/>
        <v>36</v>
      </c>
      <c r="CV16">
        <f t="shared" si="2"/>
        <v>0</v>
      </c>
      <c r="CW16">
        <f t="shared" si="3"/>
        <v>0</v>
      </c>
    </row>
    <row r="17" spans="1:101">
      <c r="A17" s="1">
        <v>14</v>
      </c>
      <c r="B17" s="1" t="s">
        <v>24</v>
      </c>
      <c r="C17" s="1" t="s">
        <v>25</v>
      </c>
      <c r="D17" s="1">
        <v>0</v>
      </c>
      <c r="E17" s="1">
        <v>0</v>
      </c>
      <c r="F17" s="1">
        <v>0</v>
      </c>
      <c r="G17" s="1">
        <v>0</v>
      </c>
      <c r="H17" s="1">
        <v>0</v>
      </c>
      <c r="I17" s="1">
        <v>2</v>
      </c>
      <c r="J17" s="1">
        <v>2</v>
      </c>
      <c r="K17" s="1">
        <v>1</v>
      </c>
      <c r="L17" s="1">
        <v>1</v>
      </c>
      <c r="M17" s="1">
        <v>1</v>
      </c>
      <c r="N17" s="1">
        <v>1</v>
      </c>
      <c r="O17" s="1">
        <v>1</v>
      </c>
      <c r="P17" s="1">
        <v>1</v>
      </c>
      <c r="Q17" s="1">
        <v>2</v>
      </c>
      <c r="R17" s="1">
        <v>1</v>
      </c>
      <c r="S17" s="1">
        <v>1</v>
      </c>
      <c r="T17" s="1">
        <v>1</v>
      </c>
      <c r="U17" s="1">
        <v>1</v>
      </c>
      <c r="V17" s="1">
        <v>1</v>
      </c>
      <c r="W17" s="1">
        <v>2</v>
      </c>
      <c r="X17" s="1">
        <v>1</v>
      </c>
      <c r="Y17" s="1">
        <v>2</v>
      </c>
      <c r="Z17" s="1">
        <v>2</v>
      </c>
      <c r="AA17" s="1">
        <v>2</v>
      </c>
      <c r="AB17" s="1">
        <v>2</v>
      </c>
      <c r="AC17" s="1">
        <v>1</v>
      </c>
      <c r="AD17" s="1">
        <v>1</v>
      </c>
      <c r="AE17" s="1">
        <v>2</v>
      </c>
      <c r="AF17" s="1">
        <v>1</v>
      </c>
      <c r="AG17" s="1">
        <v>2</v>
      </c>
      <c r="AH17" s="1">
        <v>2</v>
      </c>
      <c r="AI17" s="1">
        <v>2</v>
      </c>
      <c r="AJ17" s="1">
        <v>2</v>
      </c>
      <c r="AK17" s="1">
        <v>2</v>
      </c>
      <c r="AL17" s="1">
        <v>2</v>
      </c>
      <c r="AM17" s="1">
        <v>2</v>
      </c>
      <c r="AN17" s="1">
        <v>2</v>
      </c>
      <c r="AO17" s="1">
        <v>1</v>
      </c>
      <c r="AP17" s="1">
        <v>2</v>
      </c>
      <c r="AQ17" s="1">
        <v>1</v>
      </c>
      <c r="AR17" s="1">
        <v>1</v>
      </c>
      <c r="AS17" s="1">
        <v>1</v>
      </c>
      <c r="AT17" s="1">
        <v>1</v>
      </c>
      <c r="AU17" s="1">
        <v>2</v>
      </c>
      <c r="AV17" s="1">
        <v>2</v>
      </c>
      <c r="AW17" s="1">
        <v>0</v>
      </c>
      <c r="AX17" s="1">
        <v>0</v>
      </c>
      <c r="AY17" s="1">
        <v>0</v>
      </c>
      <c r="AZ17" s="1">
        <v>0</v>
      </c>
      <c r="BA17" s="1">
        <v>0</v>
      </c>
      <c r="BB17" s="1">
        <v>0</v>
      </c>
      <c r="BC17" s="1">
        <v>0</v>
      </c>
      <c r="BD17" s="1">
        <v>0</v>
      </c>
      <c r="BE17" s="1">
        <v>0</v>
      </c>
      <c r="BF17" s="1">
        <v>0</v>
      </c>
      <c r="BG17" s="1">
        <v>0</v>
      </c>
      <c r="BH17" s="1">
        <v>0</v>
      </c>
      <c r="BI17" s="1">
        <v>0</v>
      </c>
      <c r="BJ17" s="1">
        <v>0</v>
      </c>
      <c r="BK17" s="1">
        <v>0</v>
      </c>
      <c r="BL17" s="1">
        <v>0</v>
      </c>
      <c r="BM17" s="1">
        <v>0</v>
      </c>
      <c r="BN17" s="1">
        <v>0</v>
      </c>
      <c r="BO17" s="1">
        <v>0</v>
      </c>
      <c r="BP17" s="1">
        <v>0</v>
      </c>
      <c r="BQ17" s="1">
        <v>0</v>
      </c>
      <c r="BR17" s="1">
        <v>0</v>
      </c>
      <c r="BS17" s="1">
        <v>0</v>
      </c>
      <c r="BT17" s="1">
        <v>0</v>
      </c>
      <c r="BU17" s="1">
        <v>0</v>
      </c>
      <c r="BV17" s="1">
        <v>0</v>
      </c>
      <c r="BW17" s="1">
        <v>0</v>
      </c>
      <c r="BX17" s="1">
        <v>0</v>
      </c>
      <c r="BY17" s="1">
        <v>0</v>
      </c>
      <c r="BZ17" s="1">
        <v>0</v>
      </c>
      <c r="CA17" s="1">
        <v>0</v>
      </c>
      <c r="CB17" s="1">
        <v>0</v>
      </c>
      <c r="CC17" s="1">
        <v>0</v>
      </c>
      <c r="CD17" s="1">
        <v>0</v>
      </c>
      <c r="CE17" s="1">
        <v>0</v>
      </c>
      <c r="CF17" s="1">
        <v>0</v>
      </c>
      <c r="CG17" s="1">
        <v>0</v>
      </c>
      <c r="CH17" s="1">
        <v>0</v>
      </c>
      <c r="CI17" s="1">
        <v>0</v>
      </c>
      <c r="CJ17" s="1">
        <v>0</v>
      </c>
      <c r="CK17" s="1">
        <v>0</v>
      </c>
      <c r="CL17" s="1">
        <v>0</v>
      </c>
      <c r="CM17" s="1">
        <v>0</v>
      </c>
      <c r="CN17" s="1">
        <v>0</v>
      </c>
      <c r="CO17" s="1">
        <v>0</v>
      </c>
      <c r="CP17" s="1">
        <v>0</v>
      </c>
      <c r="CQ17" s="1">
        <v>0</v>
      </c>
      <c r="CR17" s="1">
        <v>0</v>
      </c>
      <c r="CS17" s="1">
        <v>0</v>
      </c>
      <c r="CT17">
        <f t="shared" si="0"/>
        <v>20</v>
      </c>
      <c r="CU17">
        <f t="shared" si="1"/>
        <v>20</v>
      </c>
      <c r="CV17">
        <f t="shared" si="2"/>
        <v>0</v>
      </c>
      <c r="CW17">
        <f t="shared" si="3"/>
        <v>54</v>
      </c>
    </row>
    <row r="18" spans="1:101">
      <c r="A18" s="1">
        <v>15</v>
      </c>
      <c r="B18" s="1" t="s">
        <v>24</v>
      </c>
      <c r="C18" s="1" t="s">
        <v>26</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2</v>
      </c>
      <c r="AA18" s="1">
        <v>2</v>
      </c>
      <c r="AB18" s="1">
        <v>2</v>
      </c>
      <c r="AC18" s="1">
        <v>2</v>
      </c>
      <c r="AD18" s="1">
        <v>3</v>
      </c>
      <c r="AE18" s="1">
        <v>2</v>
      </c>
      <c r="AF18" s="1">
        <v>1</v>
      </c>
      <c r="AG18" s="1">
        <v>2</v>
      </c>
      <c r="AH18" s="1">
        <v>2</v>
      </c>
      <c r="AI18" s="1">
        <v>2</v>
      </c>
      <c r="AJ18" s="1">
        <v>2</v>
      </c>
      <c r="AK18" s="1">
        <v>2</v>
      </c>
      <c r="AL18" s="1">
        <v>2</v>
      </c>
      <c r="AM18" s="1">
        <v>2</v>
      </c>
      <c r="AN18" s="1">
        <v>2</v>
      </c>
      <c r="AO18" s="1">
        <v>2</v>
      </c>
      <c r="AP18" s="1">
        <v>2</v>
      </c>
      <c r="AQ18" s="1">
        <v>1</v>
      </c>
      <c r="AR18" s="1">
        <v>1</v>
      </c>
      <c r="AS18" s="1">
        <v>2</v>
      </c>
      <c r="AT18" s="1">
        <v>1</v>
      </c>
      <c r="AU18" s="1">
        <v>2</v>
      </c>
      <c r="AV18" s="1">
        <v>3</v>
      </c>
      <c r="AW18" s="1">
        <v>1</v>
      </c>
      <c r="AX18" s="1">
        <v>2</v>
      </c>
      <c r="AY18" s="1">
        <v>1</v>
      </c>
      <c r="AZ18" s="1">
        <v>1</v>
      </c>
      <c r="BA18" s="1">
        <v>2</v>
      </c>
      <c r="BB18" s="1">
        <v>1</v>
      </c>
      <c r="BC18" s="1">
        <v>1</v>
      </c>
      <c r="BD18" s="1">
        <v>2</v>
      </c>
      <c r="BE18" s="1">
        <v>1</v>
      </c>
      <c r="BF18" s="1">
        <v>1</v>
      </c>
      <c r="BG18" s="1">
        <v>1</v>
      </c>
      <c r="BH18" s="1">
        <v>1</v>
      </c>
      <c r="BI18" s="1">
        <v>1</v>
      </c>
      <c r="BJ18" s="1">
        <v>1</v>
      </c>
      <c r="BK18" s="1">
        <v>2</v>
      </c>
      <c r="BL18" s="1">
        <v>1</v>
      </c>
      <c r="BM18" s="1">
        <v>2</v>
      </c>
      <c r="BN18" s="1">
        <v>1</v>
      </c>
      <c r="BO18" s="1">
        <v>1</v>
      </c>
      <c r="BP18" s="1">
        <v>1</v>
      </c>
      <c r="BQ18" s="1">
        <v>2</v>
      </c>
      <c r="BR18" s="1">
        <v>1</v>
      </c>
      <c r="BS18" s="1">
        <v>2</v>
      </c>
      <c r="BT18" s="1">
        <v>1</v>
      </c>
      <c r="BU18" s="1">
        <v>2</v>
      </c>
      <c r="BV18" s="1">
        <v>2</v>
      </c>
      <c r="BW18" s="1">
        <v>1</v>
      </c>
      <c r="BX18" s="1">
        <v>1</v>
      </c>
      <c r="BY18" s="1">
        <v>1</v>
      </c>
      <c r="BZ18" s="1">
        <v>1</v>
      </c>
      <c r="CA18" s="1">
        <v>3</v>
      </c>
      <c r="CB18" s="1">
        <v>2</v>
      </c>
      <c r="CC18" s="1">
        <v>2</v>
      </c>
      <c r="CD18" s="1">
        <v>2</v>
      </c>
      <c r="CE18" s="1">
        <v>1</v>
      </c>
      <c r="CF18" s="1">
        <v>2</v>
      </c>
      <c r="CG18" s="1">
        <v>3</v>
      </c>
      <c r="CH18" s="1">
        <v>1</v>
      </c>
      <c r="CI18" s="1">
        <v>1</v>
      </c>
      <c r="CJ18" s="1">
        <v>2</v>
      </c>
      <c r="CK18" s="1">
        <v>2</v>
      </c>
      <c r="CL18" s="1">
        <v>1</v>
      </c>
      <c r="CM18" s="1">
        <v>3</v>
      </c>
      <c r="CN18" s="1">
        <v>1</v>
      </c>
      <c r="CO18" s="1">
        <v>3</v>
      </c>
      <c r="CP18" s="1">
        <v>1</v>
      </c>
      <c r="CQ18" s="1">
        <v>2</v>
      </c>
      <c r="CR18" s="1">
        <v>2</v>
      </c>
      <c r="CS18" s="1">
        <v>2</v>
      </c>
      <c r="CT18">
        <f t="shared" si="0"/>
        <v>31</v>
      </c>
      <c r="CU18">
        <f t="shared" si="1"/>
        <v>35</v>
      </c>
      <c r="CV18">
        <f t="shared" si="2"/>
        <v>6</v>
      </c>
      <c r="CW18">
        <f t="shared" si="3"/>
        <v>22</v>
      </c>
    </row>
    <row r="19" spans="1:101">
      <c r="A19" s="1">
        <v>16</v>
      </c>
      <c r="B19" s="1" t="s">
        <v>24</v>
      </c>
      <c r="C19" s="1" t="s">
        <v>27</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1</v>
      </c>
      <c r="AD19" s="1">
        <v>1</v>
      </c>
      <c r="AE19" s="1">
        <v>2</v>
      </c>
      <c r="AF19" s="1">
        <v>1</v>
      </c>
      <c r="AG19" s="1">
        <v>2</v>
      </c>
      <c r="AH19" s="1">
        <v>2</v>
      </c>
      <c r="AI19" s="1">
        <v>2</v>
      </c>
      <c r="AJ19" s="1">
        <v>2</v>
      </c>
      <c r="AK19" s="1">
        <v>2</v>
      </c>
      <c r="AL19" s="1">
        <v>2</v>
      </c>
      <c r="AM19" s="1">
        <v>2</v>
      </c>
      <c r="AN19" s="1">
        <v>1</v>
      </c>
      <c r="AO19" s="1">
        <v>2</v>
      </c>
      <c r="AP19" s="1">
        <v>2</v>
      </c>
      <c r="AQ19" s="1">
        <v>2</v>
      </c>
      <c r="AR19" s="1">
        <v>1</v>
      </c>
      <c r="AS19" s="1">
        <v>1</v>
      </c>
      <c r="AT19" s="1">
        <v>3</v>
      </c>
      <c r="AU19" s="1">
        <v>2</v>
      </c>
      <c r="AV19" s="1">
        <v>1</v>
      </c>
      <c r="AW19" s="1">
        <v>1</v>
      </c>
      <c r="AX19" s="1">
        <v>2</v>
      </c>
      <c r="AY19" s="1">
        <v>1</v>
      </c>
      <c r="AZ19" s="1">
        <v>1</v>
      </c>
      <c r="BA19" s="1">
        <v>2</v>
      </c>
      <c r="BB19" s="1">
        <v>1</v>
      </c>
      <c r="BC19" s="1">
        <v>1</v>
      </c>
      <c r="BD19" s="1">
        <v>2</v>
      </c>
      <c r="BE19" s="1">
        <v>2</v>
      </c>
      <c r="BF19" s="1">
        <v>1</v>
      </c>
      <c r="BG19" s="1">
        <v>1</v>
      </c>
      <c r="BH19" s="1">
        <v>1</v>
      </c>
      <c r="BI19" s="1">
        <v>1</v>
      </c>
      <c r="BJ19" s="1">
        <v>1</v>
      </c>
      <c r="BK19" s="1">
        <v>2</v>
      </c>
      <c r="BL19" s="1">
        <v>1</v>
      </c>
      <c r="BM19" s="1">
        <v>2</v>
      </c>
      <c r="BN19" s="1">
        <v>2</v>
      </c>
      <c r="BO19" s="1">
        <v>2</v>
      </c>
      <c r="BP19" s="1">
        <v>1</v>
      </c>
      <c r="BQ19" s="1">
        <v>1</v>
      </c>
      <c r="BR19" s="1">
        <v>1</v>
      </c>
      <c r="BS19" s="1">
        <v>1</v>
      </c>
      <c r="BT19" s="1">
        <v>1</v>
      </c>
      <c r="BU19" s="1">
        <v>1</v>
      </c>
      <c r="BV19" s="1">
        <v>1</v>
      </c>
      <c r="BW19" s="1">
        <v>1</v>
      </c>
      <c r="BX19" s="1">
        <v>1</v>
      </c>
      <c r="BY19" s="1">
        <v>2</v>
      </c>
      <c r="BZ19" s="1">
        <v>1</v>
      </c>
      <c r="CA19" s="1">
        <v>3</v>
      </c>
      <c r="CB19" s="1">
        <v>1</v>
      </c>
      <c r="CC19" s="1">
        <v>1</v>
      </c>
      <c r="CD19" s="1">
        <v>1</v>
      </c>
      <c r="CE19" s="1">
        <v>1</v>
      </c>
      <c r="CF19" s="1">
        <v>1</v>
      </c>
      <c r="CG19" s="1">
        <v>1</v>
      </c>
      <c r="CH19" s="1">
        <v>1</v>
      </c>
      <c r="CI19" s="1">
        <v>3</v>
      </c>
      <c r="CJ19" s="1">
        <v>1</v>
      </c>
      <c r="CK19" s="1">
        <v>1</v>
      </c>
      <c r="CL19" s="1">
        <v>1</v>
      </c>
      <c r="CM19" s="1">
        <v>1</v>
      </c>
      <c r="CN19" s="1">
        <v>2</v>
      </c>
      <c r="CO19" s="1">
        <v>1</v>
      </c>
      <c r="CP19" s="1">
        <v>1</v>
      </c>
      <c r="CQ19" s="1">
        <v>1</v>
      </c>
      <c r="CR19" s="1">
        <v>1</v>
      </c>
      <c r="CS19" s="1">
        <v>1</v>
      </c>
      <c r="CT19">
        <f t="shared" si="0"/>
        <v>44</v>
      </c>
      <c r="CU19">
        <f t="shared" si="1"/>
        <v>22</v>
      </c>
      <c r="CV19">
        <f t="shared" si="2"/>
        <v>3</v>
      </c>
      <c r="CW19">
        <f t="shared" si="3"/>
        <v>25</v>
      </c>
    </row>
    <row r="20" spans="1:101">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row>
    <row r="21" spans="1:10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row>
    <row r="22" spans="1:101">
      <c r="A22" s="59" t="s">
        <v>229</v>
      </c>
      <c r="B22" s="59"/>
      <c r="C22" s="59"/>
      <c r="D22" s="59"/>
      <c r="E22" s="59"/>
      <c r="F22" s="59"/>
      <c r="G22" s="59"/>
      <c r="H22" s="59"/>
      <c r="I22" s="59"/>
      <c r="J22" s="59"/>
      <c r="K22" s="59"/>
    </row>
    <row r="23" spans="1:101">
      <c r="A23" s="59"/>
      <c r="B23" s="59"/>
      <c r="C23" s="59"/>
      <c r="D23" s="59"/>
      <c r="E23" s="59"/>
      <c r="F23" s="59"/>
      <c r="G23" s="59"/>
      <c r="H23" s="59"/>
      <c r="I23" s="59"/>
      <c r="J23" s="59"/>
      <c r="K23" s="59"/>
    </row>
    <row r="24" spans="1:101">
      <c r="A24" s="14" t="s">
        <v>28</v>
      </c>
      <c r="B24" s="15"/>
      <c r="C24" s="15"/>
      <c r="D24" s="40" t="s">
        <v>33</v>
      </c>
      <c r="E24" s="41"/>
      <c r="F24" s="41"/>
      <c r="G24" s="42"/>
      <c r="H24" s="40" t="s">
        <v>34</v>
      </c>
      <c r="I24" s="41"/>
      <c r="J24" s="41"/>
      <c r="K24" s="42"/>
    </row>
    <row r="25" spans="1:101">
      <c r="A25" s="1"/>
      <c r="B25" s="1" t="s">
        <v>1</v>
      </c>
      <c r="C25" s="1" t="s">
        <v>2</v>
      </c>
      <c r="D25" s="7" t="s">
        <v>29</v>
      </c>
      <c r="E25" s="8" t="s">
        <v>30</v>
      </c>
      <c r="F25" s="9" t="s">
        <v>31</v>
      </c>
      <c r="G25" s="10" t="s">
        <v>32</v>
      </c>
      <c r="H25" s="7" t="s">
        <v>29</v>
      </c>
      <c r="I25" s="8" t="s">
        <v>30</v>
      </c>
      <c r="J25" s="9" t="s">
        <v>31</v>
      </c>
      <c r="K25" s="10" t="s">
        <v>32</v>
      </c>
    </row>
    <row r="26" spans="1:101">
      <c r="A26" s="1">
        <v>1</v>
      </c>
      <c r="B26" s="1" t="s">
        <v>6</v>
      </c>
      <c r="C26" s="1" t="s">
        <v>7</v>
      </c>
      <c r="D26" s="1">
        <v>49</v>
      </c>
      <c r="E26" s="1">
        <v>35</v>
      </c>
      <c r="F26" s="1">
        <v>10</v>
      </c>
      <c r="G26" s="1">
        <v>0</v>
      </c>
      <c r="H26" s="16">
        <f>(D26*100/94)</f>
        <v>52.127659574468083</v>
      </c>
      <c r="I26" s="16">
        <f>(E26*100/94)</f>
        <v>37.234042553191486</v>
      </c>
      <c r="J26" s="16">
        <f>(F26*100/94)</f>
        <v>10.638297872340425</v>
      </c>
      <c r="K26" s="16">
        <f>(G26*100/94)</f>
        <v>0</v>
      </c>
    </row>
    <row r="27" spans="1:101">
      <c r="A27" s="1">
        <v>2</v>
      </c>
      <c r="B27" s="1" t="s">
        <v>8</v>
      </c>
      <c r="C27" s="1" t="s">
        <v>9</v>
      </c>
      <c r="D27" s="1">
        <v>28</v>
      </c>
      <c r="E27" s="1">
        <v>28</v>
      </c>
      <c r="F27" s="1">
        <v>38</v>
      </c>
      <c r="G27" s="1">
        <v>0</v>
      </c>
      <c r="H27" s="16">
        <f t="shared" ref="H27:H40" si="4">(D27*100/94)</f>
        <v>29.787234042553191</v>
      </c>
      <c r="I27" s="16">
        <f t="shared" ref="I27:I40" si="5">(E27*100/94)</f>
        <v>29.787234042553191</v>
      </c>
      <c r="J27" s="16">
        <f t="shared" ref="J27:J41" si="6">(F27*100/94)</f>
        <v>40.425531914893618</v>
      </c>
      <c r="K27" s="16">
        <f t="shared" ref="K27:K41" si="7">(G27*100/94)</f>
        <v>0</v>
      </c>
    </row>
    <row r="28" spans="1:101">
      <c r="A28" s="1">
        <v>3</v>
      </c>
      <c r="B28" s="1" t="s">
        <v>8</v>
      </c>
      <c r="C28" s="1" t="s">
        <v>10</v>
      </c>
      <c r="D28" s="1">
        <v>77</v>
      </c>
      <c r="E28" s="1">
        <v>15</v>
      </c>
      <c r="F28" s="1">
        <v>2</v>
      </c>
      <c r="G28" s="1">
        <v>0</v>
      </c>
      <c r="H28" s="16">
        <f t="shared" si="4"/>
        <v>81.914893617021278</v>
      </c>
      <c r="I28" s="16">
        <f t="shared" si="5"/>
        <v>15.957446808510639</v>
      </c>
      <c r="J28" s="16">
        <f t="shared" si="6"/>
        <v>2.1276595744680851</v>
      </c>
      <c r="K28" s="16">
        <f t="shared" si="7"/>
        <v>0</v>
      </c>
    </row>
    <row r="29" spans="1:101">
      <c r="A29" s="1">
        <v>4</v>
      </c>
      <c r="B29" s="1" t="s">
        <v>8</v>
      </c>
      <c r="C29" s="1" t="s">
        <v>11</v>
      </c>
      <c r="D29" s="1">
        <v>65</v>
      </c>
      <c r="E29" s="1">
        <v>26</v>
      </c>
      <c r="F29" s="1">
        <v>3</v>
      </c>
      <c r="G29" s="1">
        <v>0</v>
      </c>
      <c r="H29" s="16">
        <f t="shared" si="4"/>
        <v>69.148936170212764</v>
      </c>
      <c r="I29" s="16">
        <f t="shared" si="5"/>
        <v>27.659574468085108</v>
      </c>
      <c r="J29" s="16">
        <f t="shared" si="6"/>
        <v>3.1914893617021276</v>
      </c>
      <c r="K29" s="16">
        <f t="shared" si="7"/>
        <v>0</v>
      </c>
    </row>
    <row r="30" spans="1:101">
      <c r="A30" s="1">
        <v>5</v>
      </c>
      <c r="B30" s="1" t="s">
        <v>8</v>
      </c>
      <c r="C30" s="1" t="s">
        <v>12</v>
      </c>
      <c r="D30" s="1">
        <v>56</v>
      </c>
      <c r="E30" s="1">
        <v>17</v>
      </c>
      <c r="F30" s="1">
        <v>21</v>
      </c>
      <c r="G30" s="1">
        <v>0</v>
      </c>
      <c r="H30" s="16">
        <f t="shared" si="4"/>
        <v>59.574468085106382</v>
      </c>
      <c r="I30" s="16">
        <f t="shared" si="5"/>
        <v>18.085106382978722</v>
      </c>
      <c r="J30" s="16">
        <f t="shared" si="6"/>
        <v>22.340425531914892</v>
      </c>
      <c r="K30" s="16">
        <f t="shared" si="7"/>
        <v>0</v>
      </c>
    </row>
    <row r="31" spans="1:101">
      <c r="A31" s="1">
        <v>6</v>
      </c>
      <c r="B31" s="1" t="s">
        <v>13</v>
      </c>
      <c r="C31" s="1" t="s">
        <v>14</v>
      </c>
      <c r="D31" s="1">
        <v>58</v>
      </c>
      <c r="E31" s="1">
        <v>28</v>
      </c>
      <c r="F31" s="1">
        <v>8</v>
      </c>
      <c r="G31" s="1">
        <v>0</v>
      </c>
      <c r="H31" s="16">
        <f t="shared" si="4"/>
        <v>61.702127659574465</v>
      </c>
      <c r="I31" s="16">
        <f t="shared" si="5"/>
        <v>29.787234042553191</v>
      </c>
      <c r="J31" s="16">
        <f t="shared" si="6"/>
        <v>8.5106382978723403</v>
      </c>
      <c r="K31" s="16">
        <f t="shared" si="7"/>
        <v>0</v>
      </c>
    </row>
    <row r="32" spans="1:101">
      <c r="A32" s="1">
        <v>7</v>
      </c>
      <c r="B32" s="1" t="s">
        <v>13</v>
      </c>
      <c r="C32" s="1" t="s">
        <v>15</v>
      </c>
      <c r="D32" s="1">
        <v>2</v>
      </c>
      <c r="E32" s="1">
        <v>3</v>
      </c>
      <c r="F32" s="1">
        <v>0</v>
      </c>
      <c r="G32" s="1">
        <v>89</v>
      </c>
      <c r="H32" s="16">
        <f t="shared" si="4"/>
        <v>2.1276595744680851</v>
      </c>
      <c r="I32" s="16">
        <f t="shared" si="5"/>
        <v>3.1914893617021276</v>
      </c>
      <c r="J32" s="16">
        <f t="shared" si="6"/>
        <v>0</v>
      </c>
      <c r="K32" s="16">
        <f t="shared" si="7"/>
        <v>94.680851063829792</v>
      </c>
    </row>
    <row r="33" spans="1:11">
      <c r="A33" s="1">
        <v>8</v>
      </c>
      <c r="B33" s="1" t="s">
        <v>13</v>
      </c>
      <c r="C33" s="1" t="s">
        <v>16</v>
      </c>
      <c r="D33" s="1">
        <v>66</v>
      </c>
      <c r="E33" s="1">
        <v>23</v>
      </c>
      <c r="F33" s="1">
        <v>5</v>
      </c>
      <c r="G33" s="1">
        <v>0</v>
      </c>
      <c r="H33" s="16">
        <f t="shared" si="4"/>
        <v>70.212765957446805</v>
      </c>
      <c r="I33" s="16">
        <f t="shared" si="5"/>
        <v>24.468085106382979</v>
      </c>
      <c r="J33" s="16">
        <f t="shared" si="6"/>
        <v>5.3191489361702127</v>
      </c>
      <c r="K33" s="16">
        <f t="shared" si="7"/>
        <v>0</v>
      </c>
    </row>
    <row r="34" spans="1:11">
      <c r="A34" s="1">
        <v>9</v>
      </c>
      <c r="B34" s="1" t="s">
        <v>13</v>
      </c>
      <c r="C34" s="1" t="s">
        <v>17</v>
      </c>
      <c r="D34" s="1">
        <v>44</v>
      </c>
      <c r="E34" s="1">
        <v>41</v>
      </c>
      <c r="F34" s="1">
        <v>9</v>
      </c>
      <c r="G34" s="1">
        <v>0</v>
      </c>
      <c r="H34" s="16">
        <f t="shared" si="4"/>
        <v>46.808510638297875</v>
      </c>
      <c r="I34" s="16">
        <f t="shared" si="5"/>
        <v>43.617021276595743</v>
      </c>
      <c r="J34" s="16">
        <f t="shared" si="6"/>
        <v>9.5744680851063837</v>
      </c>
      <c r="K34" s="16">
        <f t="shared" si="7"/>
        <v>0</v>
      </c>
    </row>
    <row r="35" spans="1:11">
      <c r="A35" s="1">
        <v>10</v>
      </c>
      <c r="B35" s="1" t="s">
        <v>6</v>
      </c>
      <c r="C35" s="1" t="s">
        <v>18</v>
      </c>
      <c r="D35" s="1">
        <v>47</v>
      </c>
      <c r="E35" s="1">
        <v>31</v>
      </c>
      <c r="F35" s="1">
        <v>16</v>
      </c>
      <c r="G35" s="1">
        <v>0</v>
      </c>
      <c r="H35" s="16">
        <f t="shared" si="4"/>
        <v>50</v>
      </c>
      <c r="I35" s="16">
        <f t="shared" si="5"/>
        <v>32.978723404255319</v>
      </c>
      <c r="J35" s="16">
        <f t="shared" si="6"/>
        <v>17.021276595744681</v>
      </c>
      <c r="K35" s="16">
        <f t="shared" si="7"/>
        <v>0</v>
      </c>
    </row>
    <row r="36" spans="1:11">
      <c r="A36" s="1">
        <v>11</v>
      </c>
      <c r="B36" s="1" t="s">
        <v>6</v>
      </c>
      <c r="C36" s="1" t="s">
        <v>19</v>
      </c>
      <c r="D36" s="1">
        <v>30</v>
      </c>
      <c r="E36" s="1">
        <v>24</v>
      </c>
      <c r="F36" s="1">
        <v>5</v>
      </c>
      <c r="G36" s="1">
        <v>35</v>
      </c>
      <c r="H36" s="16">
        <f t="shared" si="4"/>
        <v>31.914893617021278</v>
      </c>
      <c r="I36" s="16">
        <f t="shared" si="5"/>
        <v>25.531914893617021</v>
      </c>
      <c r="J36" s="16">
        <f t="shared" si="6"/>
        <v>5.3191489361702127</v>
      </c>
      <c r="K36" s="16">
        <f t="shared" si="7"/>
        <v>37.234042553191486</v>
      </c>
    </row>
    <row r="37" spans="1:11">
      <c r="A37" s="1">
        <v>12</v>
      </c>
      <c r="B37" s="1" t="s">
        <v>20</v>
      </c>
      <c r="C37" s="1" t="s">
        <v>21</v>
      </c>
      <c r="D37" s="1">
        <v>68</v>
      </c>
      <c r="E37" s="1">
        <v>24</v>
      </c>
      <c r="F37" s="1">
        <v>2</v>
      </c>
      <c r="G37" s="1">
        <v>0</v>
      </c>
      <c r="H37" s="16">
        <f t="shared" si="4"/>
        <v>72.340425531914889</v>
      </c>
      <c r="I37" s="16">
        <f t="shared" si="5"/>
        <v>25.531914893617021</v>
      </c>
      <c r="J37" s="16">
        <f t="shared" si="6"/>
        <v>2.1276595744680851</v>
      </c>
      <c r="K37" s="16">
        <f t="shared" si="7"/>
        <v>0</v>
      </c>
    </row>
    <row r="38" spans="1:11">
      <c r="A38" s="1">
        <v>13</v>
      </c>
      <c r="B38" s="1" t="s">
        <v>22</v>
      </c>
      <c r="C38" s="1" t="s">
        <v>23</v>
      </c>
      <c r="D38" s="1">
        <v>58</v>
      </c>
      <c r="E38" s="1">
        <v>36</v>
      </c>
      <c r="F38" s="1">
        <v>0</v>
      </c>
      <c r="G38" s="1">
        <v>0</v>
      </c>
      <c r="H38" s="16">
        <f t="shared" si="4"/>
        <v>61.702127659574465</v>
      </c>
      <c r="I38" s="16">
        <f t="shared" si="5"/>
        <v>38.297872340425535</v>
      </c>
      <c r="J38" s="16">
        <f t="shared" si="6"/>
        <v>0</v>
      </c>
      <c r="K38" s="16">
        <f t="shared" si="7"/>
        <v>0</v>
      </c>
    </row>
    <row r="39" spans="1:11">
      <c r="A39" s="1">
        <v>14</v>
      </c>
      <c r="B39" s="1" t="s">
        <v>24</v>
      </c>
      <c r="C39" s="1" t="s">
        <v>25</v>
      </c>
      <c r="D39" s="1">
        <v>20</v>
      </c>
      <c r="E39" s="1">
        <v>20</v>
      </c>
      <c r="F39" s="1">
        <v>0</v>
      </c>
      <c r="G39" s="1">
        <v>54</v>
      </c>
      <c r="H39" s="16">
        <f t="shared" si="4"/>
        <v>21.276595744680851</v>
      </c>
      <c r="I39" s="16">
        <f t="shared" si="5"/>
        <v>21.276595744680851</v>
      </c>
      <c r="J39" s="16">
        <f t="shared" si="6"/>
        <v>0</v>
      </c>
      <c r="K39" s="16">
        <f t="shared" si="7"/>
        <v>57.446808510638299</v>
      </c>
    </row>
    <row r="40" spans="1:11">
      <c r="A40" s="1">
        <v>15</v>
      </c>
      <c r="B40" s="1" t="s">
        <v>24</v>
      </c>
      <c r="C40" s="1" t="s">
        <v>26</v>
      </c>
      <c r="D40" s="1">
        <v>31</v>
      </c>
      <c r="E40" s="1">
        <v>35</v>
      </c>
      <c r="F40" s="1">
        <v>6</v>
      </c>
      <c r="G40" s="1">
        <v>22</v>
      </c>
      <c r="H40" s="16">
        <f t="shared" si="4"/>
        <v>32.978723404255319</v>
      </c>
      <c r="I40" s="16">
        <f t="shared" si="5"/>
        <v>37.234042553191486</v>
      </c>
      <c r="J40" s="16">
        <f t="shared" si="6"/>
        <v>6.3829787234042552</v>
      </c>
      <c r="K40" s="16">
        <f t="shared" si="7"/>
        <v>23.404255319148938</v>
      </c>
    </row>
    <row r="41" spans="1:11">
      <c r="A41" s="1">
        <v>16</v>
      </c>
      <c r="B41" s="1" t="s">
        <v>24</v>
      </c>
      <c r="C41" s="1" t="s">
        <v>27</v>
      </c>
      <c r="D41" s="1">
        <v>44</v>
      </c>
      <c r="E41" s="1">
        <v>22</v>
      </c>
      <c r="F41" s="1">
        <v>3</v>
      </c>
      <c r="G41" s="1">
        <v>25</v>
      </c>
      <c r="H41" s="16">
        <f>(D41*100/94)</f>
        <v>46.808510638297875</v>
      </c>
      <c r="I41" s="16">
        <f>(E41*100/94)</f>
        <v>23.404255319148938</v>
      </c>
      <c r="J41" s="16">
        <f t="shared" si="6"/>
        <v>3.1914893617021276</v>
      </c>
      <c r="K41" s="16">
        <f t="shared" si="7"/>
        <v>26.595744680851062</v>
      </c>
    </row>
  </sheetData>
  <mergeCells count="7">
    <mergeCell ref="D24:G24"/>
    <mergeCell ref="H24:K24"/>
    <mergeCell ref="A1:CS1"/>
    <mergeCell ref="D2:AE2"/>
    <mergeCell ref="AF2:BF2"/>
    <mergeCell ref="BG2:CS2"/>
    <mergeCell ref="A22:K2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2:DU35"/>
  <sheetViews>
    <sheetView topLeftCell="A18" workbookViewId="0">
      <selection activeCell="C31" sqref="C31"/>
    </sheetView>
  </sheetViews>
  <sheetFormatPr baseColWidth="10" defaultRowHeight="15"/>
  <cols>
    <col min="3" max="3" width="41.85546875" customWidth="1"/>
    <col min="6" max="6" width="13.5703125" customWidth="1"/>
    <col min="7" max="7" width="19.5703125" customWidth="1"/>
    <col min="10" max="10" width="13" customWidth="1"/>
    <col min="11" max="11" width="19" customWidth="1"/>
    <col min="124" max="124" width="13.5703125" customWidth="1"/>
    <col min="125" max="125" width="19" customWidth="1"/>
  </cols>
  <sheetData>
    <row r="2" spans="1:125">
      <c r="A2" s="43" t="s">
        <v>35</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5"/>
    </row>
    <row r="3" spans="1:125">
      <c r="A3" s="1"/>
      <c r="B3" s="1" t="s">
        <v>1</v>
      </c>
      <c r="C3" s="1" t="s">
        <v>2</v>
      </c>
      <c r="D3" s="43" t="s">
        <v>3</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5"/>
      <c r="AI3" s="43" t="s">
        <v>4</v>
      </c>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5"/>
      <c r="CH3" s="43" t="s">
        <v>5</v>
      </c>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5"/>
    </row>
    <row r="4" spans="1:125">
      <c r="A4" s="1" t="s">
        <v>36</v>
      </c>
      <c r="B4" s="1"/>
      <c r="C4" s="1"/>
      <c r="D4" s="2">
        <v>39944</v>
      </c>
      <c r="E4" s="2">
        <v>39951</v>
      </c>
      <c r="F4" s="2">
        <v>39953</v>
      </c>
      <c r="G4" s="2">
        <v>39958</v>
      </c>
      <c r="H4" s="2">
        <v>39966</v>
      </c>
      <c r="I4" s="2">
        <v>39972</v>
      </c>
      <c r="J4" s="2">
        <v>39979</v>
      </c>
      <c r="K4" s="2">
        <v>39986</v>
      </c>
      <c r="L4" s="2">
        <v>39993</v>
      </c>
      <c r="M4" s="2">
        <v>40000</v>
      </c>
      <c r="N4" s="2">
        <v>40007</v>
      </c>
      <c r="O4" s="2">
        <v>40014</v>
      </c>
      <c r="P4" s="2">
        <v>40035</v>
      </c>
      <c r="Q4" s="2">
        <v>40042</v>
      </c>
      <c r="R4" s="2">
        <v>40045</v>
      </c>
      <c r="S4" s="2">
        <v>40049</v>
      </c>
      <c r="T4" s="2">
        <v>40056</v>
      </c>
      <c r="U4" s="2">
        <v>40072</v>
      </c>
      <c r="V4" s="2">
        <v>40077</v>
      </c>
      <c r="W4" s="2">
        <v>40084</v>
      </c>
      <c r="X4" s="2">
        <v>40091</v>
      </c>
      <c r="Y4" s="2">
        <v>40098</v>
      </c>
      <c r="Z4" s="2">
        <v>40112</v>
      </c>
      <c r="AA4" s="2">
        <v>40120</v>
      </c>
      <c r="AB4" s="2">
        <v>40126</v>
      </c>
      <c r="AC4" s="2">
        <v>40140</v>
      </c>
      <c r="AD4" s="2">
        <v>40147</v>
      </c>
      <c r="AE4" s="2">
        <v>40154</v>
      </c>
      <c r="AF4" s="2">
        <v>40157</v>
      </c>
      <c r="AG4" s="2">
        <v>40161</v>
      </c>
      <c r="AH4" s="2">
        <v>40162</v>
      </c>
      <c r="AI4" s="2">
        <v>40182</v>
      </c>
      <c r="AJ4" s="2">
        <v>40189</v>
      </c>
      <c r="AK4" s="2">
        <v>40196</v>
      </c>
      <c r="AL4" s="2">
        <v>40203</v>
      </c>
      <c r="AM4" s="2">
        <v>40217</v>
      </c>
      <c r="AN4" s="2">
        <v>40218</v>
      </c>
      <c r="AO4" s="2">
        <v>40224</v>
      </c>
      <c r="AP4" s="2">
        <v>40231</v>
      </c>
      <c r="AQ4" s="2">
        <v>40238</v>
      </c>
      <c r="AR4" s="2">
        <v>40245</v>
      </c>
      <c r="AS4" s="2">
        <v>40252</v>
      </c>
      <c r="AT4" s="2">
        <v>40254</v>
      </c>
      <c r="AU4" s="2">
        <v>40259</v>
      </c>
      <c r="AV4" s="2">
        <v>40261</v>
      </c>
      <c r="AW4" s="2">
        <v>40274</v>
      </c>
      <c r="AX4" s="2">
        <v>40280</v>
      </c>
      <c r="AY4" s="2">
        <v>40287</v>
      </c>
      <c r="AZ4" s="2">
        <v>40294</v>
      </c>
      <c r="BA4" s="2">
        <v>40301</v>
      </c>
      <c r="BB4" s="2">
        <v>40309</v>
      </c>
      <c r="BC4" s="2">
        <v>40315</v>
      </c>
      <c r="BD4" s="2">
        <v>40322</v>
      </c>
      <c r="BE4" s="2">
        <v>40332</v>
      </c>
      <c r="BF4" s="2">
        <v>40343</v>
      </c>
      <c r="BG4" s="2">
        <v>40350</v>
      </c>
      <c r="BH4" s="2">
        <v>40357</v>
      </c>
      <c r="BI4" s="2">
        <v>40364</v>
      </c>
      <c r="BJ4" s="2">
        <v>40371</v>
      </c>
      <c r="BK4" s="2">
        <v>40378</v>
      </c>
      <c r="BL4" s="2">
        <v>40385</v>
      </c>
      <c r="BM4" s="2">
        <v>40413</v>
      </c>
      <c r="BN4" s="2">
        <v>40420</v>
      </c>
      <c r="BO4" s="2">
        <v>40427</v>
      </c>
      <c r="BP4" s="2">
        <v>40434</v>
      </c>
      <c r="BQ4" s="2">
        <v>40441</v>
      </c>
      <c r="BR4" s="2">
        <v>40448</v>
      </c>
      <c r="BS4" s="2">
        <v>40455</v>
      </c>
      <c r="BT4" s="2">
        <v>40462</v>
      </c>
      <c r="BU4" s="17">
        <v>40469</v>
      </c>
      <c r="BV4" s="2">
        <v>40476</v>
      </c>
      <c r="BW4" s="2">
        <v>40485</v>
      </c>
      <c r="BX4" s="2">
        <v>40490</v>
      </c>
      <c r="BY4" s="2">
        <v>40492</v>
      </c>
      <c r="BZ4" s="2">
        <v>40497</v>
      </c>
      <c r="CA4" s="2">
        <v>40499</v>
      </c>
      <c r="CB4" s="2">
        <v>40504</v>
      </c>
      <c r="CC4" s="2">
        <v>40506</v>
      </c>
      <c r="CD4" s="2">
        <v>40511</v>
      </c>
      <c r="CE4" s="2">
        <v>40513</v>
      </c>
      <c r="CF4" s="2">
        <v>40518</v>
      </c>
      <c r="CG4" s="2">
        <v>40525</v>
      </c>
      <c r="CH4" s="2">
        <v>40546</v>
      </c>
      <c r="CI4" s="2">
        <v>40553</v>
      </c>
      <c r="CJ4" s="2">
        <v>40560</v>
      </c>
      <c r="CK4" s="2">
        <v>40567</v>
      </c>
      <c r="CL4" s="2">
        <v>40569</v>
      </c>
      <c r="CM4" s="2">
        <v>40574</v>
      </c>
      <c r="CN4" s="2">
        <v>40581</v>
      </c>
      <c r="CO4" s="2">
        <v>40588</v>
      </c>
      <c r="CP4" s="2">
        <v>40595</v>
      </c>
      <c r="CQ4" s="2">
        <v>40602</v>
      </c>
      <c r="CR4" s="2">
        <v>40609</v>
      </c>
      <c r="CS4" s="2">
        <v>40616</v>
      </c>
      <c r="CT4" s="2">
        <v>40619</v>
      </c>
      <c r="CU4" s="2">
        <v>40623</v>
      </c>
      <c r="CV4" s="2">
        <v>40637</v>
      </c>
      <c r="CW4" s="2">
        <v>40644</v>
      </c>
      <c r="CX4" s="2">
        <v>40659</v>
      </c>
      <c r="CY4" s="2">
        <v>40665</v>
      </c>
      <c r="CZ4" s="2">
        <v>40674</v>
      </c>
      <c r="DA4" s="2">
        <v>40679</v>
      </c>
      <c r="DB4" s="2">
        <v>40686</v>
      </c>
      <c r="DC4" s="2">
        <v>40693</v>
      </c>
      <c r="DD4" s="2">
        <v>40700</v>
      </c>
      <c r="DE4" s="2">
        <v>40707</v>
      </c>
      <c r="DF4" s="2">
        <v>40714</v>
      </c>
      <c r="DG4" s="2">
        <v>40721</v>
      </c>
      <c r="DH4" s="2">
        <v>40728</v>
      </c>
      <c r="DI4" s="2">
        <v>40735</v>
      </c>
      <c r="DJ4" s="2">
        <v>40742</v>
      </c>
      <c r="DK4" s="2">
        <v>40770</v>
      </c>
      <c r="DL4" s="2">
        <v>40777</v>
      </c>
      <c r="DM4" s="2">
        <v>40784</v>
      </c>
      <c r="DN4" s="2">
        <v>40791</v>
      </c>
      <c r="DO4" s="2">
        <v>40805</v>
      </c>
      <c r="DP4" s="2">
        <v>40812</v>
      </c>
      <c r="DQ4" s="2">
        <v>40819</v>
      </c>
      <c r="DR4" s="7" t="s">
        <v>37</v>
      </c>
      <c r="DS4" s="8" t="s">
        <v>30</v>
      </c>
      <c r="DT4" s="9" t="s">
        <v>31</v>
      </c>
      <c r="DU4" s="10" t="s">
        <v>32</v>
      </c>
    </row>
    <row r="5" spans="1:125">
      <c r="A5" s="18">
        <v>1</v>
      </c>
      <c r="B5" s="1" t="s">
        <v>8</v>
      </c>
      <c r="C5" s="1" t="s">
        <v>38</v>
      </c>
      <c r="D5" s="1">
        <v>1</v>
      </c>
      <c r="E5" s="1">
        <v>1</v>
      </c>
      <c r="F5" s="1">
        <v>1</v>
      </c>
      <c r="G5" s="1">
        <v>1</v>
      </c>
      <c r="H5" s="1">
        <v>2</v>
      </c>
      <c r="I5" s="1">
        <v>1</v>
      </c>
      <c r="J5" s="1">
        <v>2</v>
      </c>
      <c r="K5" s="1">
        <v>3</v>
      </c>
      <c r="L5" s="1">
        <v>1</v>
      </c>
      <c r="M5" s="1">
        <v>1</v>
      </c>
      <c r="N5" s="1">
        <v>1</v>
      </c>
      <c r="O5" s="1">
        <v>1</v>
      </c>
      <c r="P5" s="1">
        <v>1</v>
      </c>
      <c r="Q5" s="1">
        <v>1</v>
      </c>
      <c r="R5" s="1">
        <v>1</v>
      </c>
      <c r="S5" s="1">
        <v>1</v>
      </c>
      <c r="T5" s="1">
        <v>1</v>
      </c>
      <c r="U5" s="1">
        <v>1</v>
      </c>
      <c r="V5" s="1">
        <v>1</v>
      </c>
      <c r="W5" s="1">
        <v>1</v>
      </c>
      <c r="X5" s="1">
        <v>2</v>
      </c>
      <c r="Y5" s="1">
        <v>1</v>
      </c>
      <c r="Z5" s="1">
        <v>1</v>
      </c>
      <c r="AA5" s="1">
        <v>2</v>
      </c>
      <c r="AB5" s="1">
        <v>1</v>
      </c>
      <c r="AC5" s="1">
        <v>2</v>
      </c>
      <c r="AD5" s="1">
        <v>1</v>
      </c>
      <c r="AE5" s="1">
        <v>1</v>
      </c>
      <c r="AF5" s="1">
        <v>3</v>
      </c>
      <c r="AG5" s="1">
        <v>3</v>
      </c>
      <c r="AH5" s="1">
        <v>3</v>
      </c>
      <c r="AI5" s="1">
        <v>1</v>
      </c>
      <c r="AJ5" s="1">
        <v>3</v>
      </c>
      <c r="AK5" s="1">
        <v>3</v>
      </c>
      <c r="AL5" s="1">
        <v>3</v>
      </c>
      <c r="AM5" s="1">
        <v>1</v>
      </c>
      <c r="AN5" s="1">
        <v>1</v>
      </c>
      <c r="AO5" s="1">
        <v>1</v>
      </c>
      <c r="AP5" s="1">
        <v>1</v>
      </c>
      <c r="AQ5" s="1">
        <v>1</v>
      </c>
      <c r="AR5" s="1">
        <v>1</v>
      </c>
      <c r="AS5" s="1">
        <v>1</v>
      </c>
      <c r="AT5" s="1">
        <v>2</v>
      </c>
      <c r="AU5" s="1">
        <v>1</v>
      </c>
      <c r="AV5" s="1">
        <v>1</v>
      </c>
      <c r="AW5" s="1">
        <v>1</v>
      </c>
      <c r="AX5" s="1">
        <v>1</v>
      </c>
      <c r="AY5" s="1">
        <v>3</v>
      </c>
      <c r="AZ5" s="1">
        <v>1</v>
      </c>
      <c r="BA5" s="1">
        <v>3</v>
      </c>
      <c r="BB5" s="1">
        <v>1</v>
      </c>
      <c r="BC5" s="1">
        <v>1</v>
      </c>
      <c r="BD5" s="1">
        <v>1</v>
      </c>
      <c r="BE5" s="1">
        <v>1</v>
      </c>
      <c r="BF5" s="1">
        <v>1</v>
      </c>
      <c r="BG5" s="1">
        <v>3</v>
      </c>
      <c r="BH5" s="1">
        <v>1</v>
      </c>
      <c r="BI5" s="1">
        <v>1</v>
      </c>
      <c r="BJ5" s="1">
        <v>2</v>
      </c>
      <c r="BK5" s="1">
        <v>1</v>
      </c>
      <c r="BL5" s="1">
        <v>1</v>
      </c>
      <c r="BM5" s="1">
        <v>1</v>
      </c>
      <c r="BN5" s="1">
        <v>1</v>
      </c>
      <c r="BO5" s="1">
        <v>1</v>
      </c>
      <c r="BP5" s="1">
        <v>1</v>
      </c>
      <c r="BQ5" s="1">
        <v>1</v>
      </c>
      <c r="BR5" s="1">
        <v>3</v>
      </c>
      <c r="BS5" s="1">
        <v>1</v>
      </c>
      <c r="BT5" s="1">
        <v>2</v>
      </c>
      <c r="BU5" s="1">
        <v>1</v>
      </c>
      <c r="BV5" s="1">
        <v>1</v>
      </c>
      <c r="BW5" s="1">
        <v>1</v>
      </c>
      <c r="BX5" s="1">
        <v>1</v>
      </c>
      <c r="BY5" s="1">
        <v>1</v>
      </c>
      <c r="BZ5" s="1">
        <v>1</v>
      </c>
      <c r="CA5" s="1">
        <v>3</v>
      </c>
      <c r="CB5" s="1">
        <v>3</v>
      </c>
      <c r="CC5" s="1">
        <v>3</v>
      </c>
      <c r="CD5" s="1">
        <v>1</v>
      </c>
      <c r="CE5" s="1">
        <v>3</v>
      </c>
      <c r="CF5" s="1">
        <v>1</v>
      </c>
      <c r="CG5" s="1">
        <v>1</v>
      </c>
      <c r="CH5" s="1">
        <v>1</v>
      </c>
      <c r="CI5" s="1">
        <v>1</v>
      </c>
      <c r="CJ5" s="1">
        <v>1</v>
      </c>
      <c r="CK5" s="1">
        <v>1</v>
      </c>
      <c r="CL5" s="1">
        <v>1</v>
      </c>
      <c r="CM5" s="1">
        <v>1</v>
      </c>
      <c r="CN5" s="1">
        <v>1</v>
      </c>
      <c r="CO5" s="1">
        <v>1</v>
      </c>
      <c r="CP5" s="1">
        <v>1</v>
      </c>
      <c r="CQ5" s="1">
        <v>1</v>
      </c>
      <c r="CR5" s="1">
        <v>1</v>
      </c>
      <c r="CS5" s="1">
        <v>1</v>
      </c>
      <c r="CT5" s="1">
        <v>2</v>
      </c>
      <c r="CU5" s="1">
        <v>3</v>
      </c>
      <c r="CV5" s="1">
        <v>3</v>
      </c>
      <c r="CW5" s="1">
        <v>1</v>
      </c>
      <c r="CX5" s="1">
        <v>3</v>
      </c>
      <c r="CY5" s="1">
        <v>1</v>
      </c>
      <c r="CZ5" s="1">
        <v>3</v>
      </c>
      <c r="DA5" s="1">
        <v>1</v>
      </c>
      <c r="DB5" s="1">
        <v>1</v>
      </c>
      <c r="DC5" s="1">
        <v>1</v>
      </c>
      <c r="DD5" s="1">
        <v>1</v>
      </c>
      <c r="DE5" s="1">
        <v>3</v>
      </c>
      <c r="DF5" s="1">
        <v>1</v>
      </c>
      <c r="DG5" s="1">
        <v>1</v>
      </c>
      <c r="DH5" s="1">
        <v>1</v>
      </c>
      <c r="DI5" s="1">
        <v>3</v>
      </c>
      <c r="DJ5" s="1">
        <v>1</v>
      </c>
      <c r="DK5" s="1">
        <v>1</v>
      </c>
      <c r="DL5" s="1">
        <v>1</v>
      </c>
      <c r="DM5" s="1">
        <v>3</v>
      </c>
      <c r="DN5" s="1">
        <v>1</v>
      </c>
      <c r="DO5" s="1">
        <v>1</v>
      </c>
      <c r="DP5" s="1">
        <v>3</v>
      </c>
      <c r="DQ5" s="1">
        <v>1</v>
      </c>
      <c r="DR5" s="1">
        <f>COUNTIF(D5:DQ5,1)</f>
        <v>86</v>
      </c>
      <c r="DS5" s="1">
        <f>COUNTIF(D5:DQ5,2)</f>
        <v>9</v>
      </c>
      <c r="DT5" s="1">
        <f>COUNTIF(D5:DQ5,3)</f>
        <v>23</v>
      </c>
      <c r="DU5" s="1">
        <f>COUNTIF(D5:DQ5,0)</f>
        <v>0</v>
      </c>
    </row>
    <row r="6" spans="1:125">
      <c r="A6" s="1">
        <v>2</v>
      </c>
      <c r="B6" s="1" t="s">
        <v>8</v>
      </c>
      <c r="C6" s="1" t="s">
        <v>39</v>
      </c>
      <c r="D6" s="1">
        <v>1</v>
      </c>
      <c r="E6" s="1">
        <v>1</v>
      </c>
      <c r="F6" s="1">
        <v>1</v>
      </c>
      <c r="G6" s="1">
        <v>1</v>
      </c>
      <c r="H6" s="1">
        <v>1</v>
      </c>
      <c r="I6" s="1">
        <v>1</v>
      </c>
      <c r="J6" s="1">
        <v>1</v>
      </c>
      <c r="K6" s="1">
        <v>1</v>
      </c>
      <c r="L6" s="1">
        <v>1</v>
      </c>
      <c r="M6" s="1">
        <v>1</v>
      </c>
      <c r="N6" s="1">
        <v>1</v>
      </c>
      <c r="O6" s="1">
        <v>1</v>
      </c>
      <c r="P6" s="1">
        <v>1</v>
      </c>
      <c r="Q6" s="1">
        <v>2</v>
      </c>
      <c r="R6" s="18">
        <v>1</v>
      </c>
      <c r="S6" s="18">
        <v>1</v>
      </c>
      <c r="T6" s="18">
        <v>1</v>
      </c>
      <c r="U6" s="18">
        <v>1</v>
      </c>
      <c r="V6" s="18">
        <v>1</v>
      </c>
      <c r="W6" s="18">
        <v>1</v>
      </c>
      <c r="X6" s="18">
        <v>1</v>
      </c>
      <c r="Y6" s="18">
        <v>1</v>
      </c>
      <c r="Z6" s="18">
        <v>1</v>
      </c>
      <c r="AA6" s="18">
        <v>1</v>
      </c>
      <c r="AB6" s="18">
        <v>2</v>
      </c>
      <c r="AC6" s="18">
        <v>3</v>
      </c>
      <c r="AD6" s="18">
        <v>1</v>
      </c>
      <c r="AE6" s="18">
        <v>1</v>
      </c>
      <c r="AF6" s="18">
        <v>3</v>
      </c>
      <c r="AG6" s="18">
        <v>1</v>
      </c>
      <c r="AH6" s="18">
        <v>1</v>
      </c>
      <c r="AI6" s="18">
        <v>2</v>
      </c>
      <c r="AJ6" s="18">
        <v>1</v>
      </c>
      <c r="AK6" s="18">
        <v>1</v>
      </c>
      <c r="AL6" s="18">
        <v>2</v>
      </c>
      <c r="AM6" s="18">
        <v>1</v>
      </c>
      <c r="AN6" s="18">
        <v>1</v>
      </c>
      <c r="AO6" s="18">
        <v>1</v>
      </c>
      <c r="AP6" s="18">
        <v>1</v>
      </c>
      <c r="AQ6" s="18">
        <v>1</v>
      </c>
      <c r="AR6" s="18">
        <v>1</v>
      </c>
      <c r="AS6" s="18">
        <v>1</v>
      </c>
      <c r="AT6" s="18">
        <v>2</v>
      </c>
      <c r="AU6" s="18">
        <v>1</v>
      </c>
      <c r="AV6" s="18">
        <v>1</v>
      </c>
      <c r="AW6" s="18">
        <v>1</v>
      </c>
      <c r="AX6" s="18">
        <v>1</v>
      </c>
      <c r="AY6" s="18">
        <v>1</v>
      </c>
      <c r="AZ6" s="18">
        <v>3</v>
      </c>
      <c r="BA6" s="18">
        <v>1</v>
      </c>
      <c r="BB6" s="18">
        <v>1</v>
      </c>
      <c r="BC6" s="18">
        <v>1</v>
      </c>
      <c r="BD6" s="18">
        <v>1</v>
      </c>
      <c r="BE6" s="18">
        <v>1</v>
      </c>
      <c r="BF6" s="18">
        <v>1</v>
      </c>
      <c r="BG6" s="18">
        <v>1</v>
      </c>
      <c r="BH6" s="18">
        <v>1</v>
      </c>
      <c r="BI6" s="18">
        <v>1</v>
      </c>
      <c r="BJ6" s="18">
        <v>1</v>
      </c>
      <c r="BK6" s="18">
        <v>1</v>
      </c>
      <c r="BL6" s="18">
        <v>1</v>
      </c>
      <c r="BM6" s="18">
        <v>1</v>
      </c>
      <c r="BN6" s="18">
        <v>1</v>
      </c>
      <c r="BO6" s="18">
        <v>3</v>
      </c>
      <c r="BP6" s="18">
        <v>3</v>
      </c>
      <c r="BQ6" s="18">
        <v>1</v>
      </c>
      <c r="BR6" s="18">
        <v>1</v>
      </c>
      <c r="BS6" s="18">
        <v>1</v>
      </c>
      <c r="BT6" s="18">
        <v>1</v>
      </c>
      <c r="BU6" s="18">
        <v>3</v>
      </c>
      <c r="BV6" s="18">
        <v>3</v>
      </c>
      <c r="BW6" s="18">
        <v>1</v>
      </c>
      <c r="BX6" s="18">
        <v>1</v>
      </c>
      <c r="BY6" s="18">
        <v>3</v>
      </c>
      <c r="BZ6" s="18">
        <v>1</v>
      </c>
      <c r="CA6" s="18">
        <v>1</v>
      </c>
      <c r="CB6" s="18">
        <v>3</v>
      </c>
      <c r="CC6" s="18">
        <v>3</v>
      </c>
      <c r="CD6" s="18">
        <v>1</v>
      </c>
      <c r="CE6" s="18">
        <v>1</v>
      </c>
      <c r="CF6" s="18">
        <v>1</v>
      </c>
      <c r="CG6" s="18">
        <v>1</v>
      </c>
      <c r="CH6" s="18">
        <v>1</v>
      </c>
      <c r="CI6" s="18">
        <v>3</v>
      </c>
      <c r="CJ6" s="18">
        <v>3</v>
      </c>
      <c r="CK6" s="18">
        <v>3</v>
      </c>
      <c r="CL6" s="18">
        <v>3</v>
      </c>
      <c r="CM6" s="18">
        <v>1</v>
      </c>
      <c r="CN6" s="18">
        <v>1</v>
      </c>
      <c r="CO6" s="18">
        <v>1</v>
      </c>
      <c r="CP6" s="18">
        <v>1</v>
      </c>
      <c r="CQ6" s="18">
        <v>1</v>
      </c>
      <c r="CR6" s="18">
        <v>1</v>
      </c>
      <c r="CS6" s="18">
        <v>1</v>
      </c>
      <c r="CT6" s="18">
        <v>2</v>
      </c>
      <c r="CU6" s="18">
        <v>1</v>
      </c>
      <c r="CV6" s="18">
        <v>1</v>
      </c>
      <c r="CW6" s="18">
        <v>1</v>
      </c>
      <c r="CX6" s="18">
        <v>1</v>
      </c>
      <c r="CY6" s="18">
        <v>1</v>
      </c>
      <c r="CZ6" s="18">
        <v>1</v>
      </c>
      <c r="DA6" s="18">
        <v>1</v>
      </c>
      <c r="DB6" s="18">
        <v>1</v>
      </c>
      <c r="DC6" s="18">
        <v>3</v>
      </c>
      <c r="DD6" s="18">
        <v>3</v>
      </c>
      <c r="DE6" s="18">
        <v>1</v>
      </c>
      <c r="DF6" s="18">
        <v>1</v>
      </c>
      <c r="DG6" s="18">
        <v>1</v>
      </c>
      <c r="DH6" s="18">
        <v>3</v>
      </c>
      <c r="DI6" s="18">
        <v>1</v>
      </c>
      <c r="DJ6" s="18">
        <v>3</v>
      </c>
      <c r="DK6" s="18">
        <v>1</v>
      </c>
      <c r="DL6" s="18">
        <v>1</v>
      </c>
      <c r="DM6" s="18">
        <v>1</v>
      </c>
      <c r="DN6" s="18">
        <v>1</v>
      </c>
      <c r="DO6" s="18">
        <v>3</v>
      </c>
      <c r="DP6" s="18">
        <v>1</v>
      </c>
      <c r="DQ6" s="18">
        <v>1</v>
      </c>
      <c r="DR6" s="1">
        <f t="shared" ref="DR6:DR17" si="0">COUNTIF(D6:DQ6,1)</f>
        <v>93</v>
      </c>
      <c r="DS6" s="1">
        <f t="shared" ref="DS6:DS17" si="1">COUNTIF(D6:DQ6,2)</f>
        <v>6</v>
      </c>
      <c r="DT6" s="1">
        <f t="shared" ref="DT6:DT17" si="2">COUNTIF(D6:DQ6,3)</f>
        <v>19</v>
      </c>
      <c r="DU6" s="1">
        <f t="shared" ref="DU6:DU17" si="3">COUNTIF(D6:DQ6,0)</f>
        <v>0</v>
      </c>
    </row>
    <row r="7" spans="1:125">
      <c r="A7" s="1">
        <v>3</v>
      </c>
      <c r="B7" s="1" t="s">
        <v>8</v>
      </c>
      <c r="C7" s="1" t="s">
        <v>40</v>
      </c>
      <c r="D7" s="1">
        <v>1</v>
      </c>
      <c r="E7" s="1">
        <v>1</v>
      </c>
      <c r="F7" s="1">
        <v>1</v>
      </c>
      <c r="G7" s="1">
        <v>1</v>
      </c>
      <c r="H7" s="1">
        <v>1</v>
      </c>
      <c r="I7" s="1">
        <v>1</v>
      </c>
      <c r="J7" s="1">
        <v>3</v>
      </c>
      <c r="K7" s="1">
        <v>1</v>
      </c>
      <c r="L7" s="1">
        <v>3</v>
      </c>
      <c r="M7" s="1">
        <v>1</v>
      </c>
      <c r="N7" s="1">
        <v>1</v>
      </c>
      <c r="O7" s="1">
        <v>1</v>
      </c>
      <c r="P7" s="1">
        <v>1</v>
      </c>
      <c r="Q7" s="1">
        <v>1</v>
      </c>
      <c r="R7" s="18">
        <v>1</v>
      </c>
      <c r="S7" s="18">
        <v>1</v>
      </c>
      <c r="T7" s="18">
        <v>1</v>
      </c>
      <c r="U7" s="18">
        <v>1</v>
      </c>
      <c r="V7" s="18">
        <v>1</v>
      </c>
      <c r="W7" s="18">
        <v>1</v>
      </c>
      <c r="X7" s="19">
        <v>1</v>
      </c>
      <c r="Y7" s="18">
        <v>1</v>
      </c>
      <c r="Z7" s="18">
        <v>1</v>
      </c>
      <c r="AA7" s="18">
        <v>1</v>
      </c>
      <c r="AB7" s="18">
        <v>1</v>
      </c>
      <c r="AC7" s="18">
        <v>3</v>
      </c>
      <c r="AD7" s="18">
        <v>1</v>
      </c>
      <c r="AE7" s="18">
        <v>1</v>
      </c>
      <c r="AF7" s="18">
        <v>1</v>
      </c>
      <c r="AG7" s="18">
        <v>1</v>
      </c>
      <c r="AH7" s="18">
        <v>1</v>
      </c>
      <c r="AI7" s="18">
        <v>1</v>
      </c>
      <c r="AJ7" s="18">
        <v>1</v>
      </c>
      <c r="AK7" s="18">
        <v>1</v>
      </c>
      <c r="AL7" s="18">
        <v>1</v>
      </c>
      <c r="AM7" s="18">
        <v>1</v>
      </c>
      <c r="AN7" s="18">
        <v>1</v>
      </c>
      <c r="AO7" s="18">
        <v>1</v>
      </c>
      <c r="AP7" s="18">
        <v>1</v>
      </c>
      <c r="AQ7" s="18">
        <v>1</v>
      </c>
      <c r="AR7" s="18">
        <v>1</v>
      </c>
      <c r="AS7" s="18">
        <v>1</v>
      </c>
      <c r="AT7" s="18">
        <v>2</v>
      </c>
      <c r="AU7" s="18">
        <v>1</v>
      </c>
      <c r="AV7" s="18">
        <v>1</v>
      </c>
      <c r="AW7" s="18">
        <v>1</v>
      </c>
      <c r="AX7" s="18">
        <v>1</v>
      </c>
      <c r="AY7" s="18">
        <v>1</v>
      </c>
      <c r="AZ7" s="18">
        <v>1</v>
      </c>
      <c r="BA7" s="18">
        <v>1</v>
      </c>
      <c r="BB7" s="18">
        <v>1</v>
      </c>
      <c r="BC7" s="18">
        <v>1</v>
      </c>
      <c r="BD7" s="18">
        <v>1</v>
      </c>
      <c r="BE7" s="18">
        <v>1</v>
      </c>
      <c r="BF7" s="18">
        <v>1</v>
      </c>
      <c r="BG7" s="18">
        <v>1</v>
      </c>
      <c r="BH7" s="18">
        <v>1</v>
      </c>
      <c r="BI7" s="18">
        <v>1</v>
      </c>
      <c r="BJ7" s="18">
        <v>1</v>
      </c>
      <c r="BK7" s="18">
        <v>1</v>
      </c>
      <c r="BL7" s="18">
        <v>1</v>
      </c>
      <c r="BM7" s="18">
        <v>1</v>
      </c>
      <c r="BN7" s="18">
        <v>1</v>
      </c>
      <c r="BO7" s="18">
        <v>1</v>
      </c>
      <c r="BP7" s="18">
        <v>1</v>
      </c>
      <c r="BQ7" s="18">
        <v>1</v>
      </c>
      <c r="BR7" s="18">
        <v>1</v>
      </c>
      <c r="BS7" s="18">
        <v>1</v>
      </c>
      <c r="BT7" s="18">
        <v>1</v>
      </c>
      <c r="BU7" s="18">
        <v>1</v>
      </c>
      <c r="BV7" s="18">
        <v>1</v>
      </c>
      <c r="BW7" s="18">
        <v>1</v>
      </c>
      <c r="BX7" s="18">
        <v>1</v>
      </c>
      <c r="BY7" s="18">
        <v>1</v>
      </c>
      <c r="BZ7" s="18">
        <v>1</v>
      </c>
      <c r="CA7" s="18">
        <v>3</v>
      </c>
      <c r="CB7" s="18">
        <v>1</v>
      </c>
      <c r="CC7" s="18">
        <v>1</v>
      </c>
      <c r="CD7" s="18">
        <v>1</v>
      </c>
      <c r="CE7" s="18">
        <v>1</v>
      </c>
      <c r="CF7" s="18">
        <v>1</v>
      </c>
      <c r="CG7" s="18">
        <v>3</v>
      </c>
      <c r="CH7" s="18">
        <v>1</v>
      </c>
      <c r="CI7" s="18">
        <v>1</v>
      </c>
      <c r="CJ7" s="18">
        <v>1</v>
      </c>
      <c r="CK7" s="18">
        <v>1</v>
      </c>
      <c r="CL7" s="18">
        <v>1</v>
      </c>
      <c r="CM7" s="18">
        <v>1</v>
      </c>
      <c r="CN7" s="18">
        <v>1</v>
      </c>
      <c r="CO7" s="18">
        <v>1</v>
      </c>
      <c r="CP7" s="18">
        <v>1</v>
      </c>
      <c r="CQ7" s="18">
        <v>1</v>
      </c>
      <c r="CR7" s="18">
        <v>1</v>
      </c>
      <c r="CS7" s="18">
        <v>3</v>
      </c>
      <c r="CT7" s="18">
        <v>2</v>
      </c>
      <c r="CU7" s="18">
        <v>1</v>
      </c>
      <c r="CV7" s="18">
        <v>1</v>
      </c>
      <c r="CW7" s="18">
        <v>3</v>
      </c>
      <c r="CX7" s="18">
        <v>1</v>
      </c>
      <c r="CY7" s="18">
        <v>1</v>
      </c>
      <c r="CZ7" s="18">
        <v>3</v>
      </c>
      <c r="DA7" s="18">
        <v>1</v>
      </c>
      <c r="DB7" s="18">
        <v>1</v>
      </c>
      <c r="DC7" s="18">
        <v>1</v>
      </c>
      <c r="DD7" s="18">
        <v>1</v>
      </c>
      <c r="DE7" s="18">
        <v>1</v>
      </c>
      <c r="DF7" s="18">
        <v>1</v>
      </c>
      <c r="DG7" s="18">
        <v>2</v>
      </c>
      <c r="DH7" s="18">
        <v>1</v>
      </c>
      <c r="DI7" s="18">
        <v>1</v>
      </c>
      <c r="DJ7" s="18">
        <v>1</v>
      </c>
      <c r="DK7" s="18">
        <v>1</v>
      </c>
      <c r="DL7" s="18">
        <v>3</v>
      </c>
      <c r="DM7" s="18">
        <v>1</v>
      </c>
      <c r="DN7" s="18">
        <v>1</v>
      </c>
      <c r="DO7" s="18">
        <v>1</v>
      </c>
      <c r="DP7" s="18">
        <v>1</v>
      </c>
      <c r="DQ7" s="18">
        <v>3</v>
      </c>
      <c r="DR7" s="1">
        <f t="shared" si="0"/>
        <v>105</v>
      </c>
      <c r="DS7" s="1">
        <f t="shared" si="1"/>
        <v>3</v>
      </c>
      <c r="DT7" s="1">
        <f t="shared" si="2"/>
        <v>10</v>
      </c>
      <c r="DU7" s="1">
        <f t="shared" si="3"/>
        <v>0</v>
      </c>
    </row>
    <row r="8" spans="1:125">
      <c r="A8" s="1">
        <v>4</v>
      </c>
      <c r="B8" s="1" t="s">
        <v>8</v>
      </c>
      <c r="C8" s="1" t="s">
        <v>41</v>
      </c>
      <c r="D8" s="1">
        <v>1</v>
      </c>
      <c r="E8" s="1">
        <v>1</v>
      </c>
      <c r="F8" s="1">
        <v>1</v>
      </c>
      <c r="G8" s="1">
        <v>1</v>
      </c>
      <c r="H8" s="1">
        <v>1</v>
      </c>
      <c r="I8" s="1">
        <v>1</v>
      </c>
      <c r="J8" s="1">
        <v>1</v>
      </c>
      <c r="K8" s="1">
        <v>1</v>
      </c>
      <c r="L8" s="1">
        <v>1</v>
      </c>
      <c r="M8" s="1">
        <v>1</v>
      </c>
      <c r="N8" s="1">
        <v>1</v>
      </c>
      <c r="O8" s="1">
        <v>3</v>
      </c>
      <c r="P8" s="1">
        <v>1</v>
      </c>
      <c r="Q8" s="1">
        <v>1</v>
      </c>
      <c r="R8" s="18">
        <v>1</v>
      </c>
      <c r="S8" s="18">
        <v>3</v>
      </c>
      <c r="T8" s="18">
        <v>1</v>
      </c>
      <c r="U8" s="18">
        <v>1</v>
      </c>
      <c r="V8" s="18">
        <v>1</v>
      </c>
      <c r="W8" s="18">
        <v>1</v>
      </c>
      <c r="X8" s="18">
        <v>1</v>
      </c>
      <c r="Y8" s="18">
        <v>1</v>
      </c>
      <c r="Z8" s="18">
        <v>1</v>
      </c>
      <c r="AA8" s="18">
        <v>1</v>
      </c>
      <c r="AB8" s="18">
        <v>1</v>
      </c>
      <c r="AC8" s="18">
        <v>1</v>
      </c>
      <c r="AD8" s="18">
        <v>1</v>
      </c>
      <c r="AE8" s="18">
        <v>1</v>
      </c>
      <c r="AF8" s="18">
        <v>1</v>
      </c>
      <c r="AG8" s="18">
        <v>1</v>
      </c>
      <c r="AH8" s="18">
        <v>1</v>
      </c>
      <c r="AI8" s="18">
        <v>1</v>
      </c>
      <c r="AJ8" s="18">
        <v>1</v>
      </c>
      <c r="AK8" s="18">
        <v>1</v>
      </c>
      <c r="AL8" s="18">
        <v>1</v>
      </c>
      <c r="AM8" s="18">
        <v>1</v>
      </c>
      <c r="AN8" s="18">
        <v>3</v>
      </c>
      <c r="AO8" s="18">
        <v>1</v>
      </c>
      <c r="AP8" s="18">
        <v>1</v>
      </c>
      <c r="AQ8" s="18">
        <v>1</v>
      </c>
      <c r="AR8" s="18">
        <v>3</v>
      </c>
      <c r="AS8" s="18">
        <v>1</v>
      </c>
      <c r="AT8" s="18">
        <v>2</v>
      </c>
      <c r="AU8" s="18">
        <v>1</v>
      </c>
      <c r="AV8" s="18">
        <v>1</v>
      </c>
      <c r="AW8" s="18">
        <v>3</v>
      </c>
      <c r="AX8" s="18">
        <v>1</v>
      </c>
      <c r="AY8" s="18">
        <v>3</v>
      </c>
      <c r="AZ8" s="18">
        <v>3</v>
      </c>
      <c r="BA8" s="18">
        <v>1</v>
      </c>
      <c r="BB8" s="18">
        <v>1</v>
      </c>
      <c r="BC8" s="18">
        <v>2</v>
      </c>
      <c r="BD8" s="18">
        <v>1</v>
      </c>
      <c r="BE8" s="18">
        <v>1</v>
      </c>
      <c r="BF8" s="18">
        <v>2</v>
      </c>
      <c r="BG8" s="18">
        <v>1</v>
      </c>
      <c r="BH8" s="18">
        <v>1</v>
      </c>
      <c r="BI8" s="18">
        <v>1</v>
      </c>
      <c r="BJ8" s="18">
        <v>1</v>
      </c>
      <c r="BK8" s="18">
        <v>1</v>
      </c>
      <c r="BL8" s="18">
        <v>1</v>
      </c>
      <c r="BM8" s="18">
        <v>1</v>
      </c>
      <c r="BN8" s="18">
        <v>3</v>
      </c>
      <c r="BO8" s="18">
        <v>1</v>
      </c>
      <c r="BP8" s="18">
        <v>1</v>
      </c>
      <c r="BQ8" s="18">
        <v>3</v>
      </c>
      <c r="BR8" s="18">
        <v>1</v>
      </c>
      <c r="BS8" s="18">
        <v>1</v>
      </c>
      <c r="BT8" s="18">
        <v>1</v>
      </c>
      <c r="BU8" s="18">
        <v>3</v>
      </c>
      <c r="BV8" s="18">
        <v>1</v>
      </c>
      <c r="BW8" s="18">
        <v>1</v>
      </c>
      <c r="BX8" s="18">
        <v>1</v>
      </c>
      <c r="BY8" s="18">
        <v>1</v>
      </c>
      <c r="BZ8" s="18">
        <v>1</v>
      </c>
      <c r="CA8" s="18">
        <v>1</v>
      </c>
      <c r="CB8" s="18">
        <v>1</v>
      </c>
      <c r="CC8" s="18">
        <v>1</v>
      </c>
      <c r="CD8" s="18">
        <v>1</v>
      </c>
      <c r="CE8" s="18">
        <v>1</v>
      </c>
      <c r="CF8" s="18">
        <v>1</v>
      </c>
      <c r="CG8" s="18">
        <v>1</v>
      </c>
      <c r="CH8" s="18">
        <v>1</v>
      </c>
      <c r="CI8" s="18">
        <v>1</v>
      </c>
      <c r="CJ8" s="18">
        <v>1</v>
      </c>
      <c r="CK8" s="18">
        <v>3</v>
      </c>
      <c r="CL8" s="18">
        <v>3</v>
      </c>
      <c r="CM8" s="18">
        <v>1</v>
      </c>
      <c r="CN8" s="18">
        <v>1</v>
      </c>
      <c r="CO8" s="18">
        <v>3</v>
      </c>
      <c r="CP8" s="18">
        <v>1</v>
      </c>
      <c r="CQ8" s="18">
        <v>1</v>
      </c>
      <c r="CR8" s="18">
        <v>1</v>
      </c>
      <c r="CS8" s="18">
        <v>1</v>
      </c>
      <c r="CT8" s="18">
        <v>2</v>
      </c>
      <c r="CU8" s="18">
        <v>1</v>
      </c>
      <c r="CV8" s="18">
        <v>1</v>
      </c>
      <c r="CW8" s="18">
        <v>1</v>
      </c>
      <c r="CX8" s="18">
        <v>1</v>
      </c>
      <c r="CY8" s="18">
        <v>1</v>
      </c>
      <c r="CZ8" s="18">
        <v>3</v>
      </c>
      <c r="DA8" s="18">
        <v>1</v>
      </c>
      <c r="DB8" s="18">
        <v>1</v>
      </c>
      <c r="DC8" s="18">
        <v>1</v>
      </c>
      <c r="DD8" s="18">
        <v>3</v>
      </c>
      <c r="DE8" s="18">
        <v>3</v>
      </c>
      <c r="DF8" s="18">
        <v>3</v>
      </c>
      <c r="DG8" s="18">
        <v>1</v>
      </c>
      <c r="DH8" s="18">
        <v>1</v>
      </c>
      <c r="DI8" s="18">
        <v>1</v>
      </c>
      <c r="DJ8" s="18">
        <v>3</v>
      </c>
      <c r="DK8" s="18">
        <v>3</v>
      </c>
      <c r="DL8" s="18">
        <v>1</v>
      </c>
      <c r="DM8" s="18">
        <v>1</v>
      </c>
      <c r="DN8" s="18">
        <v>3</v>
      </c>
      <c r="DO8" s="18">
        <v>1</v>
      </c>
      <c r="DP8" s="18">
        <v>2</v>
      </c>
      <c r="DQ8" s="18">
        <v>1</v>
      </c>
      <c r="DR8" s="1">
        <f t="shared" si="0"/>
        <v>93</v>
      </c>
      <c r="DS8" s="1">
        <f t="shared" si="1"/>
        <v>5</v>
      </c>
      <c r="DT8" s="1">
        <f t="shared" si="2"/>
        <v>20</v>
      </c>
      <c r="DU8" s="1">
        <f t="shared" si="3"/>
        <v>0</v>
      </c>
    </row>
    <row r="9" spans="1:125">
      <c r="A9" s="18">
        <v>5</v>
      </c>
      <c r="B9" s="1" t="s">
        <v>13</v>
      </c>
      <c r="C9" s="1" t="s">
        <v>42</v>
      </c>
      <c r="D9" s="1">
        <v>1</v>
      </c>
      <c r="E9" s="1">
        <v>1</v>
      </c>
      <c r="F9" s="1">
        <v>1</v>
      </c>
      <c r="G9" s="1">
        <v>1</v>
      </c>
      <c r="H9" s="1">
        <v>1</v>
      </c>
      <c r="I9" s="1">
        <v>2</v>
      </c>
      <c r="J9" s="1">
        <v>1</v>
      </c>
      <c r="K9" s="1">
        <v>1</v>
      </c>
      <c r="L9" s="1">
        <v>1</v>
      </c>
      <c r="M9" s="1">
        <v>1</v>
      </c>
      <c r="N9" s="1">
        <v>1</v>
      </c>
      <c r="O9" s="1">
        <v>1</v>
      </c>
      <c r="P9" s="1">
        <v>1</v>
      </c>
      <c r="Q9" s="1">
        <v>1</v>
      </c>
      <c r="R9" s="1">
        <v>1</v>
      </c>
      <c r="S9" s="1">
        <v>1</v>
      </c>
      <c r="T9" s="1">
        <v>1</v>
      </c>
      <c r="U9" s="1">
        <v>1</v>
      </c>
      <c r="V9" s="1">
        <v>1</v>
      </c>
      <c r="W9" s="1">
        <v>1</v>
      </c>
      <c r="X9" s="1">
        <v>1</v>
      </c>
      <c r="Y9" s="1">
        <v>1</v>
      </c>
      <c r="Z9" s="1">
        <v>1</v>
      </c>
      <c r="AA9" s="1">
        <v>1</v>
      </c>
      <c r="AB9" s="1">
        <v>1</v>
      </c>
      <c r="AC9" s="1">
        <v>1</v>
      </c>
      <c r="AD9" s="1">
        <v>1</v>
      </c>
      <c r="AE9" s="1">
        <v>1</v>
      </c>
      <c r="AF9" s="1">
        <v>1</v>
      </c>
      <c r="AG9" s="1">
        <v>1</v>
      </c>
      <c r="AH9" s="1">
        <v>1</v>
      </c>
      <c r="AI9" s="19">
        <v>2</v>
      </c>
      <c r="AJ9" s="1">
        <v>1</v>
      </c>
      <c r="AK9" s="1">
        <v>3</v>
      </c>
      <c r="AL9" s="1">
        <v>1</v>
      </c>
      <c r="AM9" s="1">
        <v>1</v>
      </c>
      <c r="AN9" s="1">
        <v>1</v>
      </c>
      <c r="AO9" s="1">
        <v>1</v>
      </c>
      <c r="AP9" s="1">
        <v>1</v>
      </c>
      <c r="AQ9" s="1">
        <v>2</v>
      </c>
      <c r="AR9" s="1">
        <v>1</v>
      </c>
      <c r="AS9" s="1">
        <v>1</v>
      </c>
      <c r="AT9" s="1">
        <v>1</v>
      </c>
      <c r="AU9" s="1">
        <v>1</v>
      </c>
      <c r="AV9" s="1">
        <v>1</v>
      </c>
      <c r="AW9" s="1">
        <v>1</v>
      </c>
      <c r="AX9" s="1">
        <v>1</v>
      </c>
      <c r="AY9" s="1">
        <v>1</v>
      </c>
      <c r="AZ9" s="1">
        <v>1</v>
      </c>
      <c r="BA9" s="1">
        <v>1</v>
      </c>
      <c r="BB9" s="1">
        <v>2</v>
      </c>
      <c r="BC9" s="1">
        <v>1</v>
      </c>
      <c r="BD9" s="1">
        <v>1</v>
      </c>
      <c r="BE9" s="1">
        <v>1</v>
      </c>
      <c r="BF9" s="1">
        <v>1</v>
      </c>
      <c r="BG9" s="1">
        <v>1</v>
      </c>
      <c r="BH9" s="1">
        <v>1</v>
      </c>
      <c r="BI9" s="1">
        <v>1</v>
      </c>
      <c r="BJ9" s="1">
        <v>1</v>
      </c>
      <c r="BK9" s="1">
        <v>1</v>
      </c>
      <c r="BL9" s="1">
        <v>1</v>
      </c>
      <c r="BM9" s="1">
        <v>1</v>
      </c>
      <c r="BN9" s="1">
        <v>1</v>
      </c>
      <c r="BO9" s="1">
        <v>3</v>
      </c>
      <c r="BP9" s="1">
        <v>1</v>
      </c>
      <c r="BQ9" s="1">
        <v>1</v>
      </c>
      <c r="BR9" s="1">
        <v>1</v>
      </c>
      <c r="BS9" s="1">
        <v>1</v>
      </c>
      <c r="BT9" s="1">
        <v>1</v>
      </c>
      <c r="BU9" s="1">
        <v>1</v>
      </c>
      <c r="BV9" s="1">
        <v>1</v>
      </c>
      <c r="BW9" s="1">
        <v>1</v>
      </c>
      <c r="BX9" s="1">
        <v>1</v>
      </c>
      <c r="BY9" s="1">
        <v>1</v>
      </c>
      <c r="BZ9" s="1">
        <v>3</v>
      </c>
      <c r="CA9" s="1">
        <v>1</v>
      </c>
      <c r="CB9" s="1">
        <v>1</v>
      </c>
      <c r="CC9" s="1">
        <v>1</v>
      </c>
      <c r="CD9" s="1">
        <v>1</v>
      </c>
      <c r="CE9" s="1">
        <v>1</v>
      </c>
      <c r="CF9" s="1">
        <v>1</v>
      </c>
      <c r="CG9" s="1">
        <v>1</v>
      </c>
      <c r="CH9" s="1">
        <v>1</v>
      </c>
      <c r="CI9" s="1">
        <v>1</v>
      </c>
      <c r="CJ9" s="1">
        <v>1</v>
      </c>
      <c r="CK9" s="1">
        <v>1</v>
      </c>
      <c r="CL9" s="1">
        <v>1</v>
      </c>
      <c r="CM9" s="1">
        <v>1</v>
      </c>
      <c r="CN9" s="1">
        <v>1</v>
      </c>
      <c r="CO9" s="1">
        <v>1</v>
      </c>
      <c r="CP9" s="1">
        <v>1</v>
      </c>
      <c r="CQ9" s="1">
        <v>1</v>
      </c>
      <c r="CR9" s="1">
        <v>1</v>
      </c>
      <c r="CS9" s="1">
        <v>1</v>
      </c>
      <c r="CT9" s="1">
        <v>3</v>
      </c>
      <c r="CU9" s="1">
        <v>2</v>
      </c>
      <c r="CV9" s="1">
        <v>1</v>
      </c>
      <c r="CW9" s="1">
        <v>1</v>
      </c>
      <c r="CX9" s="1">
        <v>1</v>
      </c>
      <c r="CY9" s="1">
        <v>1</v>
      </c>
      <c r="CZ9" s="1">
        <v>1</v>
      </c>
      <c r="DA9" s="1">
        <v>1</v>
      </c>
      <c r="DB9" s="1">
        <v>1</v>
      </c>
      <c r="DC9" s="1">
        <v>1</v>
      </c>
      <c r="DD9" s="1">
        <v>1</v>
      </c>
      <c r="DE9" s="1">
        <v>1</v>
      </c>
      <c r="DF9" s="1">
        <v>1</v>
      </c>
      <c r="DG9" s="1">
        <v>1</v>
      </c>
      <c r="DH9" s="1">
        <v>1</v>
      </c>
      <c r="DI9" s="1">
        <v>1</v>
      </c>
      <c r="DJ9" s="1">
        <v>1</v>
      </c>
      <c r="DK9" s="1">
        <v>1</v>
      </c>
      <c r="DL9" s="1">
        <v>1</v>
      </c>
      <c r="DM9" s="1">
        <v>1</v>
      </c>
      <c r="DN9" s="1">
        <v>1</v>
      </c>
      <c r="DO9" s="1">
        <v>1</v>
      </c>
      <c r="DP9" s="1">
        <v>1</v>
      </c>
      <c r="DQ9" s="1">
        <v>1</v>
      </c>
      <c r="DR9" s="1">
        <f t="shared" si="0"/>
        <v>109</v>
      </c>
      <c r="DS9" s="1">
        <f t="shared" si="1"/>
        <v>5</v>
      </c>
      <c r="DT9" s="1">
        <f t="shared" si="2"/>
        <v>4</v>
      </c>
      <c r="DU9" s="1">
        <f t="shared" si="3"/>
        <v>0</v>
      </c>
    </row>
    <row r="10" spans="1:125">
      <c r="A10" s="1">
        <v>6</v>
      </c>
      <c r="B10" s="1" t="s">
        <v>24</v>
      </c>
      <c r="C10" s="1" t="s">
        <v>43</v>
      </c>
      <c r="D10" s="1">
        <v>2</v>
      </c>
      <c r="E10" s="1">
        <v>1</v>
      </c>
      <c r="F10" s="1">
        <v>2</v>
      </c>
      <c r="G10" s="1">
        <v>1</v>
      </c>
      <c r="H10" s="1">
        <v>2</v>
      </c>
      <c r="I10" s="1">
        <v>1</v>
      </c>
      <c r="J10" s="1">
        <v>3</v>
      </c>
      <c r="K10" s="1">
        <v>1</v>
      </c>
      <c r="L10" s="1">
        <v>1</v>
      </c>
      <c r="M10" s="1">
        <v>1</v>
      </c>
      <c r="N10" s="1">
        <v>1</v>
      </c>
      <c r="O10" s="1">
        <v>1</v>
      </c>
      <c r="P10" s="1">
        <v>1</v>
      </c>
      <c r="Q10" s="1">
        <v>3</v>
      </c>
      <c r="R10" s="1">
        <v>2</v>
      </c>
      <c r="S10" s="1">
        <v>1</v>
      </c>
      <c r="T10" s="1">
        <v>1</v>
      </c>
      <c r="U10" s="1">
        <v>2</v>
      </c>
      <c r="V10" s="1">
        <v>1</v>
      </c>
      <c r="W10" s="1">
        <v>1</v>
      </c>
      <c r="X10" s="1">
        <v>3</v>
      </c>
      <c r="Y10" s="1">
        <v>2</v>
      </c>
      <c r="Z10" s="1">
        <v>3</v>
      </c>
      <c r="AA10" s="1">
        <v>2</v>
      </c>
      <c r="AB10" s="1">
        <v>3</v>
      </c>
      <c r="AC10" s="1">
        <v>1</v>
      </c>
      <c r="AD10" s="1">
        <v>3</v>
      </c>
      <c r="AE10" s="1">
        <v>2</v>
      </c>
      <c r="AF10" s="1">
        <v>2</v>
      </c>
      <c r="AG10" s="1">
        <v>2</v>
      </c>
      <c r="AH10" s="1">
        <v>2</v>
      </c>
      <c r="AI10" s="18">
        <v>1</v>
      </c>
      <c r="AJ10" s="18">
        <v>2</v>
      </c>
      <c r="AK10" s="18">
        <v>1</v>
      </c>
      <c r="AL10" s="18">
        <v>1</v>
      </c>
      <c r="AM10" s="18">
        <v>1</v>
      </c>
      <c r="AN10" s="18">
        <v>2</v>
      </c>
      <c r="AO10" s="18">
        <v>1</v>
      </c>
      <c r="AP10" s="18">
        <v>2</v>
      </c>
      <c r="AQ10" s="18">
        <v>2</v>
      </c>
      <c r="AR10" s="18">
        <v>2</v>
      </c>
      <c r="AS10" s="18">
        <v>3</v>
      </c>
      <c r="AT10" s="18">
        <v>2</v>
      </c>
      <c r="AU10" s="18">
        <v>1</v>
      </c>
      <c r="AV10" s="18">
        <v>2</v>
      </c>
      <c r="AW10" s="18">
        <v>1</v>
      </c>
      <c r="AX10" s="18">
        <v>1</v>
      </c>
      <c r="AY10" s="18">
        <v>2</v>
      </c>
      <c r="AZ10" s="18">
        <v>1</v>
      </c>
      <c r="BA10" s="18">
        <v>1</v>
      </c>
      <c r="BB10" s="18">
        <v>2</v>
      </c>
      <c r="BC10" s="18">
        <v>2</v>
      </c>
      <c r="BD10" s="18">
        <v>3</v>
      </c>
      <c r="BE10" s="18">
        <v>1</v>
      </c>
      <c r="BF10" s="18">
        <v>2</v>
      </c>
      <c r="BG10" s="18">
        <v>1</v>
      </c>
      <c r="BH10" s="18">
        <v>2</v>
      </c>
      <c r="BI10" s="18">
        <v>2</v>
      </c>
      <c r="BJ10" s="18">
        <v>3</v>
      </c>
      <c r="BK10" s="18">
        <v>1</v>
      </c>
      <c r="BL10" s="18">
        <v>2</v>
      </c>
      <c r="BM10" s="18">
        <v>3</v>
      </c>
      <c r="BN10" s="18">
        <v>1</v>
      </c>
      <c r="BO10" s="18">
        <v>2</v>
      </c>
      <c r="BP10" s="18">
        <v>2</v>
      </c>
      <c r="BQ10" s="18">
        <v>2</v>
      </c>
      <c r="BR10" s="18">
        <v>1</v>
      </c>
      <c r="BS10" s="18">
        <v>2</v>
      </c>
      <c r="BT10" s="18">
        <v>3</v>
      </c>
      <c r="BU10" s="18">
        <v>2</v>
      </c>
      <c r="BV10" s="18">
        <v>2</v>
      </c>
      <c r="BW10" s="18">
        <v>2</v>
      </c>
      <c r="BX10" s="18">
        <v>1</v>
      </c>
      <c r="BY10" s="18">
        <v>1</v>
      </c>
      <c r="BZ10" s="18">
        <v>2</v>
      </c>
      <c r="CA10" s="18">
        <v>2</v>
      </c>
      <c r="CB10" s="18">
        <v>3</v>
      </c>
      <c r="CC10" s="18">
        <v>3</v>
      </c>
      <c r="CD10" s="18">
        <v>1</v>
      </c>
      <c r="CE10" s="18">
        <v>2</v>
      </c>
      <c r="CF10" s="18">
        <v>2</v>
      </c>
      <c r="CG10" s="18">
        <v>2</v>
      </c>
      <c r="CH10" s="18">
        <v>1</v>
      </c>
      <c r="CI10" s="18">
        <v>2</v>
      </c>
      <c r="CJ10" s="18">
        <v>1</v>
      </c>
      <c r="CK10" s="18">
        <v>2</v>
      </c>
      <c r="CL10" s="18">
        <v>2</v>
      </c>
      <c r="CM10" s="18">
        <v>1</v>
      </c>
      <c r="CN10" s="18">
        <v>2</v>
      </c>
      <c r="CO10" s="18">
        <v>1</v>
      </c>
      <c r="CP10" s="18">
        <v>1</v>
      </c>
      <c r="CQ10" s="18">
        <v>1</v>
      </c>
      <c r="CR10" s="18">
        <v>1</v>
      </c>
      <c r="CS10" s="18">
        <v>1</v>
      </c>
      <c r="CT10" s="18">
        <v>1</v>
      </c>
      <c r="CU10" s="18">
        <v>2</v>
      </c>
      <c r="CV10" s="18">
        <v>2</v>
      </c>
      <c r="CW10" s="18">
        <v>1</v>
      </c>
      <c r="CX10" s="18">
        <v>1</v>
      </c>
      <c r="CY10" s="18">
        <v>1</v>
      </c>
      <c r="CZ10" s="18">
        <v>2</v>
      </c>
      <c r="DA10" s="18">
        <v>2</v>
      </c>
      <c r="DB10" s="18">
        <v>1</v>
      </c>
      <c r="DC10" s="18">
        <v>2</v>
      </c>
      <c r="DD10" s="18">
        <v>2</v>
      </c>
      <c r="DE10" s="18">
        <v>2</v>
      </c>
      <c r="DF10" s="18">
        <v>1</v>
      </c>
      <c r="DG10" s="18">
        <v>2</v>
      </c>
      <c r="DH10" s="18">
        <v>2</v>
      </c>
      <c r="DI10" s="18">
        <v>2</v>
      </c>
      <c r="DJ10" s="18">
        <v>2</v>
      </c>
      <c r="DK10" s="18">
        <v>1</v>
      </c>
      <c r="DL10" s="18">
        <v>1</v>
      </c>
      <c r="DM10" s="18">
        <v>1</v>
      </c>
      <c r="DN10" s="18">
        <v>1</v>
      </c>
      <c r="DO10" s="18">
        <v>1</v>
      </c>
      <c r="DP10" s="18">
        <v>1</v>
      </c>
      <c r="DQ10" s="18">
        <v>3</v>
      </c>
      <c r="DR10" s="1">
        <f t="shared" si="0"/>
        <v>52</v>
      </c>
      <c r="DS10" s="1">
        <f t="shared" si="1"/>
        <v>52</v>
      </c>
      <c r="DT10" s="1">
        <f t="shared" si="2"/>
        <v>14</v>
      </c>
      <c r="DU10" s="1">
        <f t="shared" si="3"/>
        <v>0</v>
      </c>
    </row>
    <row r="11" spans="1:125">
      <c r="A11" s="1">
        <v>7</v>
      </c>
      <c r="B11" s="1" t="s">
        <v>24</v>
      </c>
      <c r="C11" s="1" t="s">
        <v>44</v>
      </c>
      <c r="D11" s="1">
        <v>1</v>
      </c>
      <c r="E11" s="1">
        <v>1</v>
      </c>
      <c r="F11" s="1">
        <v>1</v>
      </c>
      <c r="G11" s="1">
        <v>1</v>
      </c>
      <c r="H11" s="1">
        <v>1</v>
      </c>
      <c r="I11" s="1">
        <v>1</v>
      </c>
      <c r="J11" s="1">
        <v>1</v>
      </c>
      <c r="K11" s="1">
        <v>1</v>
      </c>
      <c r="L11" s="1">
        <v>3</v>
      </c>
      <c r="M11" s="1">
        <v>1</v>
      </c>
      <c r="N11" s="1">
        <v>1</v>
      </c>
      <c r="O11" s="1">
        <v>1</v>
      </c>
      <c r="P11" s="1">
        <v>1</v>
      </c>
      <c r="Q11" s="1">
        <v>1</v>
      </c>
      <c r="R11" s="1">
        <v>2</v>
      </c>
      <c r="S11" s="1">
        <v>1</v>
      </c>
      <c r="T11" s="1">
        <v>1</v>
      </c>
      <c r="U11" s="1">
        <v>2</v>
      </c>
      <c r="V11" s="1">
        <v>1</v>
      </c>
      <c r="W11" s="1">
        <v>1</v>
      </c>
      <c r="X11" s="1">
        <v>3</v>
      </c>
      <c r="Y11" s="1">
        <v>2</v>
      </c>
      <c r="Z11" s="1">
        <v>2</v>
      </c>
      <c r="AA11" s="1">
        <v>2</v>
      </c>
      <c r="AB11" s="1">
        <v>0</v>
      </c>
      <c r="AC11" s="1">
        <v>0</v>
      </c>
      <c r="AD11" s="1">
        <v>0</v>
      </c>
      <c r="AE11" s="1">
        <v>0</v>
      </c>
      <c r="AF11" s="1">
        <v>0</v>
      </c>
      <c r="AG11" s="1">
        <v>0</v>
      </c>
      <c r="AH11" s="1">
        <v>0</v>
      </c>
      <c r="AI11" s="18">
        <v>0</v>
      </c>
      <c r="AJ11" s="18">
        <v>0</v>
      </c>
      <c r="AK11" s="18">
        <v>0</v>
      </c>
      <c r="AL11" s="18">
        <v>0</v>
      </c>
      <c r="AM11" s="18">
        <v>0</v>
      </c>
      <c r="AN11" s="18">
        <v>0</v>
      </c>
      <c r="AO11" s="18">
        <v>0</v>
      </c>
      <c r="AP11" s="18">
        <v>0</v>
      </c>
      <c r="AQ11" s="18">
        <v>0</v>
      </c>
      <c r="AR11" s="18">
        <v>0</v>
      </c>
      <c r="AS11" s="18">
        <v>0</v>
      </c>
      <c r="AT11" s="18">
        <v>0</v>
      </c>
      <c r="AU11" s="18">
        <v>0</v>
      </c>
      <c r="AV11" s="18">
        <v>0</v>
      </c>
      <c r="AW11" s="18">
        <v>0</v>
      </c>
      <c r="AX11" s="18">
        <v>0</v>
      </c>
      <c r="AY11" s="18">
        <v>0</v>
      </c>
      <c r="AZ11" s="18">
        <v>0</v>
      </c>
      <c r="BA11" s="18">
        <v>0</v>
      </c>
      <c r="BB11" s="18">
        <v>0</v>
      </c>
      <c r="BC11" s="18">
        <v>0</v>
      </c>
      <c r="BD11" s="18">
        <v>0</v>
      </c>
      <c r="BE11" s="18">
        <v>0</v>
      </c>
      <c r="BF11" s="18">
        <v>0</v>
      </c>
      <c r="BG11" s="18">
        <v>0</v>
      </c>
      <c r="BH11" s="18">
        <v>0</v>
      </c>
      <c r="BI11" s="18">
        <v>0</v>
      </c>
      <c r="BJ11" s="18">
        <v>0</v>
      </c>
      <c r="BK11" s="18">
        <v>0</v>
      </c>
      <c r="BL11" s="18">
        <v>0</v>
      </c>
      <c r="BM11" s="18">
        <v>0</v>
      </c>
      <c r="BN11" s="18">
        <v>0</v>
      </c>
      <c r="BO11" s="18">
        <v>0</v>
      </c>
      <c r="BP11" s="18">
        <v>0</v>
      </c>
      <c r="BQ11" s="18">
        <v>0</v>
      </c>
      <c r="BR11" s="18">
        <v>0</v>
      </c>
      <c r="BS11" s="18">
        <v>0</v>
      </c>
      <c r="BT11" s="18">
        <v>0</v>
      </c>
      <c r="BU11" s="18">
        <v>0</v>
      </c>
      <c r="BV11" s="1">
        <v>0</v>
      </c>
      <c r="BW11" s="1">
        <v>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0</v>
      </c>
      <c r="DB11" s="1">
        <v>0</v>
      </c>
      <c r="DC11" s="1">
        <v>0</v>
      </c>
      <c r="DD11" s="1">
        <v>0</v>
      </c>
      <c r="DE11" s="1">
        <v>0</v>
      </c>
      <c r="DF11" s="1">
        <v>0</v>
      </c>
      <c r="DG11" s="1">
        <v>0</v>
      </c>
      <c r="DH11" s="1">
        <v>0</v>
      </c>
      <c r="DI11" s="1">
        <v>0</v>
      </c>
      <c r="DJ11" s="1">
        <v>0</v>
      </c>
      <c r="DK11" s="1">
        <v>0</v>
      </c>
      <c r="DL11" s="1">
        <v>0</v>
      </c>
      <c r="DM11" s="1">
        <v>0</v>
      </c>
      <c r="DN11" s="1">
        <v>0</v>
      </c>
      <c r="DO11" s="1">
        <v>0</v>
      </c>
      <c r="DP11" s="1">
        <v>0</v>
      </c>
      <c r="DQ11" s="1">
        <v>0</v>
      </c>
      <c r="DR11" s="1">
        <f t="shared" si="0"/>
        <v>17</v>
      </c>
      <c r="DS11" s="1">
        <f t="shared" si="1"/>
        <v>5</v>
      </c>
      <c r="DT11" s="1">
        <f t="shared" si="2"/>
        <v>2</v>
      </c>
      <c r="DU11" s="1">
        <f t="shared" si="3"/>
        <v>94</v>
      </c>
    </row>
    <row r="12" spans="1:125">
      <c r="A12" s="1">
        <v>8</v>
      </c>
      <c r="B12" s="1" t="s">
        <v>13</v>
      </c>
      <c r="C12" s="1" t="s">
        <v>45</v>
      </c>
      <c r="D12" s="1">
        <v>1</v>
      </c>
      <c r="E12" s="1">
        <v>1</v>
      </c>
      <c r="F12" s="1">
        <v>2</v>
      </c>
      <c r="G12" s="1">
        <v>1</v>
      </c>
      <c r="H12" s="1">
        <v>2</v>
      </c>
      <c r="I12" s="1">
        <v>1</v>
      </c>
      <c r="J12" s="1">
        <v>1</v>
      </c>
      <c r="K12" s="1">
        <v>2</v>
      </c>
      <c r="L12" s="1">
        <v>1</v>
      </c>
      <c r="M12" s="1">
        <v>1</v>
      </c>
      <c r="N12" s="1">
        <v>1</v>
      </c>
      <c r="O12" s="1">
        <v>1</v>
      </c>
      <c r="P12" s="1">
        <v>1</v>
      </c>
      <c r="Q12" s="1">
        <v>1</v>
      </c>
      <c r="R12" s="1">
        <v>1</v>
      </c>
      <c r="S12" s="1">
        <v>3</v>
      </c>
      <c r="T12" s="1">
        <v>1</v>
      </c>
      <c r="U12" s="1">
        <v>1</v>
      </c>
      <c r="V12" s="1">
        <v>1</v>
      </c>
      <c r="W12" s="1">
        <v>2</v>
      </c>
      <c r="X12" s="1">
        <v>2</v>
      </c>
      <c r="Y12" s="1">
        <v>1</v>
      </c>
      <c r="Z12" s="1">
        <v>2</v>
      </c>
      <c r="AA12" s="1">
        <v>1</v>
      </c>
      <c r="AB12" s="1">
        <v>1</v>
      </c>
      <c r="AC12" s="1">
        <v>1</v>
      </c>
      <c r="AD12" s="1">
        <v>1</v>
      </c>
      <c r="AE12" s="1">
        <v>1</v>
      </c>
      <c r="AF12" s="1">
        <v>1</v>
      </c>
      <c r="AG12" s="1">
        <v>1</v>
      </c>
      <c r="AH12" s="1">
        <v>1</v>
      </c>
      <c r="AI12" s="18">
        <v>1</v>
      </c>
      <c r="AJ12" s="18">
        <v>1</v>
      </c>
      <c r="AK12" s="18">
        <v>1</v>
      </c>
      <c r="AL12" s="18">
        <v>1</v>
      </c>
      <c r="AM12" s="18">
        <v>1</v>
      </c>
      <c r="AN12" s="18">
        <v>1</v>
      </c>
      <c r="AO12" s="18">
        <v>1</v>
      </c>
      <c r="AP12" s="18">
        <v>2</v>
      </c>
      <c r="AQ12" s="18">
        <v>1</v>
      </c>
      <c r="AR12" s="18">
        <v>1</v>
      </c>
      <c r="AS12" s="18">
        <v>1</v>
      </c>
      <c r="AT12" s="18">
        <v>1</v>
      </c>
      <c r="AU12" s="18">
        <v>1</v>
      </c>
      <c r="AV12" s="18">
        <v>1</v>
      </c>
      <c r="AW12" s="18">
        <v>1</v>
      </c>
      <c r="AX12" s="18">
        <v>2</v>
      </c>
      <c r="AY12" s="18">
        <v>1</v>
      </c>
      <c r="AZ12" s="18">
        <v>1</v>
      </c>
      <c r="BA12" s="18">
        <v>1</v>
      </c>
      <c r="BB12" s="18">
        <v>2</v>
      </c>
      <c r="BC12" s="18">
        <v>2</v>
      </c>
      <c r="BD12" s="18">
        <v>1</v>
      </c>
      <c r="BE12" s="18">
        <v>3</v>
      </c>
      <c r="BF12" s="18">
        <v>2</v>
      </c>
      <c r="BG12" s="18">
        <v>1</v>
      </c>
      <c r="BH12" s="18">
        <v>1</v>
      </c>
      <c r="BI12" s="18">
        <v>1</v>
      </c>
      <c r="BJ12" s="18">
        <v>1</v>
      </c>
      <c r="BK12" s="18">
        <v>1</v>
      </c>
      <c r="BL12" s="18">
        <v>1</v>
      </c>
      <c r="BM12" s="18">
        <v>1</v>
      </c>
      <c r="BN12" s="18">
        <v>1</v>
      </c>
      <c r="BO12" s="18">
        <v>2</v>
      </c>
      <c r="BP12" s="18">
        <v>1</v>
      </c>
      <c r="BQ12" s="18">
        <v>1</v>
      </c>
      <c r="BR12" s="18">
        <v>1</v>
      </c>
      <c r="BS12" s="18">
        <v>1</v>
      </c>
      <c r="BT12" s="18">
        <v>1</v>
      </c>
      <c r="BU12" s="18">
        <v>1</v>
      </c>
      <c r="BV12" s="18">
        <v>1</v>
      </c>
      <c r="BW12" s="18">
        <v>1</v>
      </c>
      <c r="BX12" s="18">
        <v>1</v>
      </c>
      <c r="BY12" s="18">
        <v>1</v>
      </c>
      <c r="BZ12" s="18">
        <v>2</v>
      </c>
      <c r="CA12" s="18">
        <v>1</v>
      </c>
      <c r="CB12" s="18">
        <v>1</v>
      </c>
      <c r="CC12" s="18">
        <v>1</v>
      </c>
      <c r="CD12" s="18">
        <v>1</v>
      </c>
      <c r="CE12" s="18">
        <v>1</v>
      </c>
      <c r="CF12" s="18">
        <v>1</v>
      </c>
      <c r="CG12" s="18">
        <v>1</v>
      </c>
      <c r="CH12" s="18">
        <v>1</v>
      </c>
      <c r="CI12" s="18">
        <v>1</v>
      </c>
      <c r="CJ12" s="18">
        <v>1</v>
      </c>
      <c r="CK12" s="18">
        <v>1</v>
      </c>
      <c r="CL12" s="18">
        <v>2</v>
      </c>
      <c r="CM12" s="18">
        <v>1</v>
      </c>
      <c r="CN12" s="18">
        <v>1</v>
      </c>
      <c r="CO12" s="18">
        <v>1</v>
      </c>
      <c r="CP12" s="18">
        <v>1</v>
      </c>
      <c r="CQ12" s="18">
        <v>1</v>
      </c>
      <c r="CR12" s="18">
        <v>1</v>
      </c>
      <c r="CS12" s="18">
        <v>2</v>
      </c>
      <c r="CT12" s="18">
        <v>1</v>
      </c>
      <c r="CU12" s="18">
        <v>2</v>
      </c>
      <c r="CV12" s="18">
        <v>1</v>
      </c>
      <c r="CW12" s="18">
        <v>1</v>
      </c>
      <c r="CX12" s="18">
        <v>1</v>
      </c>
      <c r="CY12" s="18">
        <v>1</v>
      </c>
      <c r="CZ12" s="18">
        <v>1</v>
      </c>
      <c r="DA12" s="18">
        <v>1</v>
      </c>
      <c r="DB12" s="18">
        <v>2</v>
      </c>
      <c r="DC12" s="18">
        <v>3</v>
      </c>
      <c r="DD12" s="18">
        <v>1</v>
      </c>
      <c r="DE12" s="18">
        <v>1</v>
      </c>
      <c r="DF12" s="18">
        <v>2</v>
      </c>
      <c r="DG12" s="18">
        <v>1</v>
      </c>
      <c r="DH12" s="18">
        <v>1</v>
      </c>
      <c r="DI12" s="18">
        <v>1</v>
      </c>
      <c r="DJ12" s="18">
        <v>1</v>
      </c>
      <c r="DK12" s="18">
        <v>1</v>
      </c>
      <c r="DL12" s="18">
        <v>1</v>
      </c>
      <c r="DM12" s="18">
        <v>3</v>
      </c>
      <c r="DN12" s="18">
        <v>1</v>
      </c>
      <c r="DO12" s="18">
        <v>1</v>
      </c>
      <c r="DP12" s="18">
        <v>1</v>
      </c>
      <c r="DQ12" s="18">
        <v>1</v>
      </c>
      <c r="DR12" s="1">
        <f t="shared" si="0"/>
        <v>96</v>
      </c>
      <c r="DS12" s="1">
        <f t="shared" si="1"/>
        <v>18</v>
      </c>
      <c r="DT12" s="1">
        <f t="shared" si="2"/>
        <v>4</v>
      </c>
      <c r="DU12" s="1">
        <f t="shared" si="3"/>
        <v>0</v>
      </c>
    </row>
    <row r="13" spans="1:125">
      <c r="A13" s="18">
        <v>9</v>
      </c>
      <c r="B13" s="1" t="s">
        <v>46</v>
      </c>
      <c r="C13" s="1" t="s">
        <v>47</v>
      </c>
      <c r="D13" s="1">
        <v>1</v>
      </c>
      <c r="E13" s="1">
        <v>1</v>
      </c>
      <c r="F13" s="1">
        <v>1</v>
      </c>
      <c r="G13" s="1">
        <v>1</v>
      </c>
      <c r="H13" s="1">
        <v>1</v>
      </c>
      <c r="I13" s="1">
        <v>2</v>
      </c>
      <c r="J13" s="1">
        <v>2</v>
      </c>
      <c r="K13" s="1">
        <v>2</v>
      </c>
      <c r="L13" s="1">
        <v>1</v>
      </c>
      <c r="M13" s="1">
        <v>1</v>
      </c>
      <c r="N13" s="1">
        <v>1</v>
      </c>
      <c r="O13" s="1">
        <v>2</v>
      </c>
      <c r="P13" s="1">
        <v>2</v>
      </c>
      <c r="Q13" s="1">
        <v>1</v>
      </c>
      <c r="R13" s="1">
        <v>3</v>
      </c>
      <c r="S13" s="1">
        <v>1</v>
      </c>
      <c r="T13" s="1">
        <v>2</v>
      </c>
      <c r="U13" s="1">
        <v>1</v>
      </c>
      <c r="V13" s="1">
        <v>1</v>
      </c>
      <c r="W13" s="1">
        <v>3</v>
      </c>
      <c r="X13" s="1">
        <v>1</v>
      </c>
      <c r="Y13" s="1">
        <v>1</v>
      </c>
      <c r="Z13" s="1">
        <v>1</v>
      </c>
      <c r="AA13" s="1">
        <v>1</v>
      </c>
      <c r="AB13" s="1">
        <v>2</v>
      </c>
      <c r="AC13" s="1">
        <v>3</v>
      </c>
      <c r="AD13" s="1">
        <v>2</v>
      </c>
      <c r="AE13" s="1">
        <v>1</v>
      </c>
      <c r="AF13" s="1">
        <v>2</v>
      </c>
      <c r="AG13" s="1">
        <v>1</v>
      </c>
      <c r="AH13" s="1">
        <v>1</v>
      </c>
      <c r="AI13" s="1">
        <v>1</v>
      </c>
      <c r="AJ13" s="1">
        <v>1</v>
      </c>
      <c r="AK13" s="1">
        <v>1</v>
      </c>
      <c r="AL13" s="1">
        <v>1</v>
      </c>
      <c r="AM13" s="1">
        <v>1</v>
      </c>
      <c r="AN13" s="1">
        <v>1</v>
      </c>
      <c r="AO13" s="1">
        <v>1</v>
      </c>
      <c r="AP13" s="1">
        <v>1</v>
      </c>
      <c r="AQ13" s="1">
        <v>1</v>
      </c>
      <c r="AR13" s="1">
        <v>2</v>
      </c>
      <c r="AS13" s="1">
        <v>1</v>
      </c>
      <c r="AT13" s="1">
        <v>1</v>
      </c>
      <c r="AU13" s="1">
        <v>1</v>
      </c>
      <c r="AV13" s="1">
        <v>1</v>
      </c>
      <c r="AW13" s="1">
        <v>1</v>
      </c>
      <c r="AX13" s="1">
        <v>1</v>
      </c>
      <c r="AY13" s="1">
        <v>3</v>
      </c>
      <c r="AZ13" s="1">
        <v>1</v>
      </c>
      <c r="BA13" s="1">
        <v>2</v>
      </c>
      <c r="BB13" s="1">
        <v>1</v>
      </c>
      <c r="BC13" s="1">
        <v>2</v>
      </c>
      <c r="BD13" s="1">
        <v>2</v>
      </c>
      <c r="BE13" s="1">
        <v>1</v>
      </c>
      <c r="BF13" s="1">
        <v>1</v>
      </c>
      <c r="BG13" s="1">
        <v>2</v>
      </c>
      <c r="BH13" s="1">
        <v>2</v>
      </c>
      <c r="BI13" s="1">
        <v>1</v>
      </c>
      <c r="BJ13" s="1">
        <v>1</v>
      </c>
      <c r="BK13" s="1">
        <v>1</v>
      </c>
      <c r="BL13" s="1">
        <v>1</v>
      </c>
      <c r="BM13" s="1">
        <v>1</v>
      </c>
      <c r="BN13" s="1">
        <v>1</v>
      </c>
      <c r="BO13" s="1">
        <v>2</v>
      </c>
      <c r="BP13" s="1">
        <v>1</v>
      </c>
      <c r="BQ13" s="1">
        <v>1</v>
      </c>
      <c r="BR13" s="1">
        <v>1</v>
      </c>
      <c r="BS13" s="1">
        <v>1</v>
      </c>
      <c r="BT13" s="1">
        <v>1</v>
      </c>
      <c r="BU13" s="1">
        <v>1</v>
      </c>
      <c r="BV13" s="1">
        <v>2</v>
      </c>
      <c r="BW13" s="1">
        <v>3</v>
      </c>
      <c r="BX13" s="1">
        <v>2</v>
      </c>
      <c r="BY13" s="1">
        <v>1</v>
      </c>
      <c r="BZ13" s="1">
        <v>1</v>
      </c>
      <c r="CA13" s="1">
        <v>2</v>
      </c>
      <c r="CB13" s="1">
        <v>1</v>
      </c>
      <c r="CC13" s="1">
        <v>2</v>
      </c>
      <c r="CD13" s="1">
        <v>1</v>
      </c>
      <c r="CE13" s="1">
        <v>2</v>
      </c>
      <c r="CF13" s="1">
        <v>2</v>
      </c>
      <c r="CG13" s="1">
        <v>1</v>
      </c>
      <c r="CH13" s="1">
        <v>2</v>
      </c>
      <c r="CI13" s="1">
        <v>2</v>
      </c>
      <c r="CJ13" s="1">
        <v>1</v>
      </c>
      <c r="CK13" s="1">
        <v>1</v>
      </c>
      <c r="CL13" s="1">
        <v>1</v>
      </c>
      <c r="CM13" s="1">
        <v>1</v>
      </c>
      <c r="CN13" s="1">
        <v>1</v>
      </c>
      <c r="CO13" s="1">
        <v>1</v>
      </c>
      <c r="CP13" s="1">
        <v>1</v>
      </c>
      <c r="CQ13" s="1">
        <v>1</v>
      </c>
      <c r="CR13" s="1">
        <v>1</v>
      </c>
      <c r="CS13" s="1">
        <v>2</v>
      </c>
      <c r="CT13" s="1">
        <v>1</v>
      </c>
      <c r="CU13" s="1">
        <v>2</v>
      </c>
      <c r="CV13" s="1">
        <v>1</v>
      </c>
      <c r="CW13" s="1">
        <v>2</v>
      </c>
      <c r="CX13" s="1">
        <v>1</v>
      </c>
      <c r="CY13" s="1">
        <v>3</v>
      </c>
      <c r="CZ13" s="1">
        <v>3</v>
      </c>
      <c r="DA13" s="1">
        <v>1</v>
      </c>
      <c r="DB13" s="1">
        <v>2</v>
      </c>
      <c r="DC13" s="1">
        <v>2</v>
      </c>
      <c r="DD13" s="1">
        <v>1</v>
      </c>
      <c r="DE13" s="1">
        <v>1</v>
      </c>
      <c r="DF13" s="1">
        <v>1</v>
      </c>
      <c r="DG13" s="1">
        <v>3</v>
      </c>
      <c r="DH13" s="1">
        <v>2</v>
      </c>
      <c r="DI13" s="1">
        <v>1</v>
      </c>
      <c r="DJ13" s="1">
        <v>1</v>
      </c>
      <c r="DK13" s="1">
        <v>2</v>
      </c>
      <c r="DL13" s="1">
        <v>1</v>
      </c>
      <c r="DM13" s="1">
        <v>1</v>
      </c>
      <c r="DN13" s="1">
        <v>2</v>
      </c>
      <c r="DO13" s="1">
        <v>2</v>
      </c>
      <c r="DP13" s="1">
        <v>1</v>
      </c>
      <c r="DQ13" s="1">
        <v>1</v>
      </c>
      <c r="DR13" s="1">
        <f t="shared" si="0"/>
        <v>77</v>
      </c>
      <c r="DS13" s="1">
        <f t="shared" si="1"/>
        <v>33</v>
      </c>
      <c r="DT13" s="1">
        <f t="shared" si="2"/>
        <v>8</v>
      </c>
      <c r="DU13" s="1">
        <f t="shared" si="3"/>
        <v>0</v>
      </c>
    </row>
    <row r="14" spans="1:125">
      <c r="A14" s="1">
        <v>10</v>
      </c>
      <c r="B14" s="1" t="s">
        <v>46</v>
      </c>
      <c r="C14" s="1" t="s">
        <v>48</v>
      </c>
      <c r="D14" s="1">
        <v>1</v>
      </c>
      <c r="E14" s="1">
        <v>1</v>
      </c>
      <c r="F14" s="1">
        <v>2</v>
      </c>
      <c r="G14" s="1">
        <v>1</v>
      </c>
      <c r="H14" s="1">
        <v>1</v>
      </c>
      <c r="I14" s="1">
        <v>1</v>
      </c>
      <c r="J14" s="1">
        <v>1</v>
      </c>
      <c r="K14" s="1">
        <v>2</v>
      </c>
      <c r="L14" s="1">
        <v>2</v>
      </c>
      <c r="M14" s="1">
        <v>2</v>
      </c>
      <c r="N14" s="1">
        <v>2</v>
      </c>
      <c r="O14" s="1">
        <v>2</v>
      </c>
      <c r="P14" s="1">
        <v>1</v>
      </c>
      <c r="Q14" s="1">
        <v>1</v>
      </c>
      <c r="R14" s="1">
        <v>2</v>
      </c>
      <c r="S14" s="1">
        <v>1</v>
      </c>
      <c r="T14" s="1">
        <v>1</v>
      </c>
      <c r="U14" s="1">
        <v>3</v>
      </c>
      <c r="V14" s="1">
        <v>1</v>
      </c>
      <c r="W14" s="1">
        <v>1</v>
      </c>
      <c r="X14" s="1">
        <v>3</v>
      </c>
      <c r="Y14" s="1">
        <v>2</v>
      </c>
      <c r="Z14" s="1">
        <v>1</v>
      </c>
      <c r="AA14" s="1">
        <v>2</v>
      </c>
      <c r="AB14" s="1">
        <v>3</v>
      </c>
      <c r="AC14" s="1">
        <v>2</v>
      </c>
      <c r="AD14" s="1">
        <v>1</v>
      </c>
      <c r="AE14" s="1">
        <v>2</v>
      </c>
      <c r="AF14" s="1">
        <v>2</v>
      </c>
      <c r="AG14" s="1">
        <v>1</v>
      </c>
      <c r="AH14" s="1">
        <v>2</v>
      </c>
      <c r="AI14" s="1">
        <v>2</v>
      </c>
      <c r="AJ14" s="1">
        <v>1</v>
      </c>
      <c r="AK14" s="1">
        <v>1</v>
      </c>
      <c r="AL14" s="1">
        <v>1</v>
      </c>
      <c r="AM14" s="1">
        <v>1</v>
      </c>
      <c r="AN14" s="1">
        <v>1</v>
      </c>
      <c r="AO14" s="1">
        <v>1</v>
      </c>
      <c r="AP14" s="1">
        <v>1</v>
      </c>
      <c r="AQ14" s="1">
        <v>2</v>
      </c>
      <c r="AR14" s="1">
        <v>2</v>
      </c>
      <c r="AS14" s="1">
        <v>2</v>
      </c>
      <c r="AT14" s="1">
        <v>3</v>
      </c>
      <c r="AU14" s="1">
        <v>3</v>
      </c>
      <c r="AV14" s="1">
        <v>3</v>
      </c>
      <c r="AW14" s="1">
        <v>1</v>
      </c>
      <c r="AX14" s="1">
        <v>2</v>
      </c>
      <c r="AY14" s="1">
        <v>1</v>
      </c>
      <c r="AZ14" s="1">
        <v>1</v>
      </c>
      <c r="BA14" s="1">
        <v>3</v>
      </c>
      <c r="BB14" s="1">
        <v>1</v>
      </c>
      <c r="BC14" s="1">
        <v>1</v>
      </c>
      <c r="BD14" s="1">
        <v>1</v>
      </c>
      <c r="BE14" s="1">
        <v>1</v>
      </c>
      <c r="BF14" s="1">
        <v>2</v>
      </c>
      <c r="BG14" s="1">
        <v>2</v>
      </c>
      <c r="BH14" s="1">
        <v>2</v>
      </c>
      <c r="BI14" s="1">
        <v>1</v>
      </c>
      <c r="BJ14" s="1">
        <v>1</v>
      </c>
      <c r="BK14" s="1">
        <v>1</v>
      </c>
      <c r="BL14" s="1">
        <v>2</v>
      </c>
      <c r="BM14" s="1">
        <v>1</v>
      </c>
      <c r="BN14" s="1">
        <v>2</v>
      </c>
      <c r="BO14" s="1">
        <v>2</v>
      </c>
      <c r="BP14" s="1">
        <v>2</v>
      </c>
      <c r="BQ14" s="1">
        <v>1</v>
      </c>
      <c r="BR14" s="1">
        <v>2</v>
      </c>
      <c r="BS14" s="1">
        <v>1</v>
      </c>
      <c r="BT14" s="1">
        <v>1</v>
      </c>
      <c r="BU14" s="1">
        <v>1</v>
      </c>
      <c r="BV14" s="1">
        <v>1</v>
      </c>
      <c r="BW14" s="1">
        <v>2</v>
      </c>
      <c r="BX14" s="1">
        <v>2</v>
      </c>
      <c r="BY14" s="1">
        <v>2</v>
      </c>
      <c r="BZ14" s="1">
        <v>2</v>
      </c>
      <c r="CA14" s="1">
        <v>2</v>
      </c>
      <c r="CB14" s="1">
        <v>2</v>
      </c>
      <c r="CC14" s="1">
        <v>2</v>
      </c>
      <c r="CD14" s="1">
        <v>1</v>
      </c>
      <c r="CE14" s="1">
        <v>2</v>
      </c>
      <c r="CF14" s="1">
        <v>2</v>
      </c>
      <c r="CG14" s="1">
        <v>2</v>
      </c>
      <c r="CH14" s="1">
        <v>1</v>
      </c>
      <c r="CI14" s="1">
        <v>2</v>
      </c>
      <c r="CJ14" s="1">
        <v>1</v>
      </c>
      <c r="CK14" s="1">
        <v>1</v>
      </c>
      <c r="CL14" s="1">
        <v>2</v>
      </c>
      <c r="CM14" s="1">
        <v>1</v>
      </c>
      <c r="CN14" s="1">
        <v>1</v>
      </c>
      <c r="CO14" s="1">
        <v>2</v>
      </c>
      <c r="CP14" s="1">
        <v>1</v>
      </c>
      <c r="CQ14" s="1">
        <v>1</v>
      </c>
      <c r="CR14" s="1">
        <v>1</v>
      </c>
      <c r="CS14" s="1">
        <v>2</v>
      </c>
      <c r="CT14" s="1">
        <v>3</v>
      </c>
      <c r="CU14" s="1">
        <v>1</v>
      </c>
      <c r="CV14" s="1">
        <v>1</v>
      </c>
      <c r="CW14" s="1">
        <v>1</v>
      </c>
      <c r="CX14" s="1">
        <v>1</v>
      </c>
      <c r="CY14" s="1">
        <v>2</v>
      </c>
      <c r="CZ14" s="1">
        <v>2</v>
      </c>
      <c r="DA14" s="1">
        <v>1</v>
      </c>
      <c r="DB14" s="1">
        <v>1</v>
      </c>
      <c r="DC14" s="1">
        <v>1</v>
      </c>
      <c r="DD14" s="1">
        <v>1</v>
      </c>
      <c r="DE14" s="1">
        <v>1</v>
      </c>
      <c r="DF14" s="1">
        <v>2</v>
      </c>
      <c r="DG14" s="1">
        <v>1</v>
      </c>
      <c r="DH14" s="1">
        <v>1</v>
      </c>
      <c r="DI14" s="1">
        <v>1</v>
      </c>
      <c r="DJ14" s="1">
        <v>2</v>
      </c>
      <c r="DK14" s="1">
        <v>1</v>
      </c>
      <c r="DL14" s="1">
        <v>1</v>
      </c>
      <c r="DM14" s="1">
        <v>1</v>
      </c>
      <c r="DN14" s="1">
        <v>2</v>
      </c>
      <c r="DO14" s="1">
        <v>1</v>
      </c>
      <c r="DP14" s="1">
        <v>1</v>
      </c>
      <c r="DQ14" s="1">
        <v>1</v>
      </c>
      <c r="DR14" s="1">
        <f t="shared" si="0"/>
        <v>65</v>
      </c>
      <c r="DS14" s="1">
        <f t="shared" si="1"/>
        <v>45</v>
      </c>
      <c r="DT14" s="1">
        <f t="shared" si="2"/>
        <v>8</v>
      </c>
      <c r="DU14" s="1">
        <f t="shared" si="3"/>
        <v>0</v>
      </c>
    </row>
    <row r="15" spans="1:125">
      <c r="A15" s="1">
        <v>11</v>
      </c>
      <c r="B15" s="1" t="s">
        <v>20</v>
      </c>
      <c r="C15" s="1" t="s">
        <v>49</v>
      </c>
      <c r="D15" s="1">
        <v>3</v>
      </c>
      <c r="E15" s="1">
        <v>3</v>
      </c>
      <c r="F15" s="1">
        <v>3</v>
      </c>
      <c r="G15" s="1">
        <v>3</v>
      </c>
      <c r="H15" s="1">
        <v>3</v>
      </c>
      <c r="I15" s="1">
        <v>2</v>
      </c>
      <c r="J15" s="1">
        <v>3</v>
      </c>
      <c r="K15" s="1">
        <v>3</v>
      </c>
      <c r="L15" s="1">
        <v>2</v>
      </c>
      <c r="M15" s="1">
        <v>3</v>
      </c>
      <c r="N15" s="1">
        <v>3</v>
      </c>
      <c r="O15" s="1">
        <v>3</v>
      </c>
      <c r="P15" s="1">
        <v>3</v>
      </c>
      <c r="Q15" s="1">
        <v>3</v>
      </c>
      <c r="R15" s="1">
        <v>2</v>
      </c>
      <c r="S15" s="1">
        <v>3</v>
      </c>
      <c r="T15" s="1">
        <v>3</v>
      </c>
      <c r="U15" s="1">
        <v>3</v>
      </c>
      <c r="V15" s="1">
        <v>1</v>
      </c>
      <c r="W15" s="1">
        <v>3</v>
      </c>
      <c r="X15" s="1">
        <v>3</v>
      </c>
      <c r="Y15" s="1">
        <v>3</v>
      </c>
      <c r="Z15" s="1">
        <v>2</v>
      </c>
      <c r="AA15" s="1">
        <v>2</v>
      </c>
      <c r="AB15" s="1">
        <v>2</v>
      </c>
      <c r="AC15" s="1">
        <v>2</v>
      </c>
      <c r="AD15" s="1">
        <v>2</v>
      </c>
      <c r="AE15" s="1">
        <v>2</v>
      </c>
      <c r="AF15" s="1">
        <v>2</v>
      </c>
      <c r="AG15" s="1">
        <v>2</v>
      </c>
      <c r="AH15" s="1">
        <v>2</v>
      </c>
      <c r="AI15" s="1">
        <v>2</v>
      </c>
      <c r="AJ15" s="1">
        <v>2</v>
      </c>
      <c r="AK15" s="1">
        <v>3</v>
      </c>
      <c r="AL15" s="1">
        <v>3</v>
      </c>
      <c r="AM15" s="1">
        <v>2</v>
      </c>
      <c r="AN15" s="1">
        <v>2</v>
      </c>
      <c r="AO15" s="1">
        <v>2</v>
      </c>
      <c r="AP15" s="1">
        <v>2</v>
      </c>
      <c r="AQ15" s="1">
        <v>2</v>
      </c>
      <c r="AR15" s="1">
        <v>3</v>
      </c>
      <c r="AS15" s="1">
        <v>3</v>
      </c>
      <c r="AT15" s="1">
        <v>3</v>
      </c>
      <c r="AU15" s="1">
        <v>3</v>
      </c>
      <c r="AV15" s="1">
        <v>2</v>
      </c>
      <c r="AW15" s="1">
        <v>3</v>
      </c>
      <c r="AX15" s="1">
        <v>2</v>
      </c>
      <c r="AY15" s="1">
        <v>2</v>
      </c>
      <c r="AZ15" s="1">
        <v>3</v>
      </c>
      <c r="BA15" s="1">
        <v>3</v>
      </c>
      <c r="BB15" s="1">
        <v>2</v>
      </c>
      <c r="BC15" s="1">
        <v>2</v>
      </c>
      <c r="BD15" s="1">
        <v>3</v>
      </c>
      <c r="BE15" s="1">
        <v>2</v>
      </c>
      <c r="BF15" s="1">
        <v>2</v>
      </c>
      <c r="BG15" s="1">
        <v>3</v>
      </c>
      <c r="BH15" s="1">
        <v>2</v>
      </c>
      <c r="BI15" s="1">
        <v>2</v>
      </c>
      <c r="BJ15" s="1">
        <v>3</v>
      </c>
      <c r="BK15" s="1">
        <v>3</v>
      </c>
      <c r="BL15" s="1">
        <v>2</v>
      </c>
      <c r="BM15" s="1">
        <v>2</v>
      </c>
      <c r="BN15" s="1">
        <v>3</v>
      </c>
      <c r="BO15" s="1">
        <v>3</v>
      </c>
      <c r="BP15" s="1">
        <v>2</v>
      </c>
      <c r="BQ15" s="1">
        <v>2</v>
      </c>
      <c r="BR15" s="1">
        <v>2</v>
      </c>
      <c r="BS15" s="1">
        <v>3</v>
      </c>
      <c r="BT15" s="1">
        <v>2</v>
      </c>
      <c r="BU15" s="1">
        <v>2</v>
      </c>
      <c r="BV15" s="1">
        <v>3</v>
      </c>
      <c r="BW15" s="1">
        <v>2</v>
      </c>
      <c r="BX15" s="1">
        <v>3</v>
      </c>
      <c r="BY15" s="1">
        <v>3</v>
      </c>
      <c r="BZ15" s="1">
        <v>2</v>
      </c>
      <c r="CA15" s="1">
        <v>2</v>
      </c>
      <c r="CB15" s="1">
        <v>2</v>
      </c>
      <c r="CC15" s="1">
        <v>2</v>
      </c>
      <c r="CD15" s="1">
        <v>2</v>
      </c>
      <c r="CE15" s="1">
        <v>2</v>
      </c>
      <c r="CF15" s="1">
        <v>2</v>
      </c>
      <c r="CG15" s="1">
        <v>2</v>
      </c>
      <c r="CH15" s="1">
        <v>2</v>
      </c>
      <c r="CI15" s="1">
        <v>2</v>
      </c>
      <c r="CJ15" s="1">
        <v>2</v>
      </c>
      <c r="CK15" s="1">
        <v>2</v>
      </c>
      <c r="CL15" s="1">
        <v>2</v>
      </c>
      <c r="CM15" s="1">
        <v>2</v>
      </c>
      <c r="CN15" s="1">
        <v>1</v>
      </c>
      <c r="CO15" s="1">
        <v>2</v>
      </c>
      <c r="CP15" s="1">
        <v>2</v>
      </c>
      <c r="CQ15" s="1">
        <v>3</v>
      </c>
      <c r="CR15" s="1">
        <v>2</v>
      </c>
      <c r="CS15" s="1">
        <v>2</v>
      </c>
      <c r="CT15" s="1">
        <v>1</v>
      </c>
      <c r="CU15" s="1">
        <v>2</v>
      </c>
      <c r="CV15" s="1">
        <v>2</v>
      </c>
      <c r="CW15" s="1">
        <v>2</v>
      </c>
      <c r="CX15" s="1">
        <v>2</v>
      </c>
      <c r="CY15" s="1">
        <v>3</v>
      </c>
      <c r="CZ15" s="1">
        <v>2</v>
      </c>
      <c r="DA15" s="1">
        <v>2</v>
      </c>
      <c r="DB15" s="1">
        <v>2</v>
      </c>
      <c r="DC15" s="1">
        <v>2</v>
      </c>
      <c r="DD15" s="1">
        <v>2</v>
      </c>
      <c r="DE15" s="1">
        <v>3</v>
      </c>
      <c r="DF15" s="1">
        <v>2</v>
      </c>
      <c r="DG15" s="1">
        <v>2</v>
      </c>
      <c r="DH15" s="1">
        <v>2</v>
      </c>
      <c r="DI15" s="1">
        <v>2</v>
      </c>
      <c r="DJ15" s="1">
        <v>3</v>
      </c>
      <c r="DK15" s="1">
        <v>2</v>
      </c>
      <c r="DL15" s="1">
        <v>2</v>
      </c>
      <c r="DM15" s="1">
        <v>2</v>
      </c>
      <c r="DN15" s="1">
        <v>2</v>
      </c>
      <c r="DO15" s="1">
        <v>2</v>
      </c>
      <c r="DP15" s="1">
        <v>2</v>
      </c>
      <c r="DQ15" s="1">
        <v>3</v>
      </c>
      <c r="DR15" s="1">
        <f t="shared" si="0"/>
        <v>3</v>
      </c>
      <c r="DS15" s="1">
        <f t="shared" si="1"/>
        <v>73</v>
      </c>
      <c r="DT15" s="1">
        <f t="shared" si="2"/>
        <v>42</v>
      </c>
      <c r="DU15" s="1">
        <f t="shared" si="3"/>
        <v>0</v>
      </c>
    </row>
    <row r="16" spans="1:125">
      <c r="A16" s="1">
        <v>12</v>
      </c>
      <c r="B16" s="1" t="s">
        <v>24</v>
      </c>
      <c r="C16" s="1" t="s">
        <v>50</v>
      </c>
      <c r="D16" s="1">
        <v>0</v>
      </c>
      <c r="E16" s="1">
        <v>0</v>
      </c>
      <c r="F16" s="1">
        <v>0</v>
      </c>
      <c r="G16" s="1">
        <v>0</v>
      </c>
      <c r="H16" s="1">
        <v>0</v>
      </c>
      <c r="I16" s="1">
        <v>0</v>
      </c>
      <c r="J16" s="1">
        <v>0</v>
      </c>
      <c r="K16" s="1">
        <v>0</v>
      </c>
      <c r="L16" s="1">
        <v>0</v>
      </c>
      <c r="M16" s="1">
        <v>0</v>
      </c>
      <c r="N16" s="1">
        <v>0</v>
      </c>
      <c r="O16" s="1">
        <v>0</v>
      </c>
      <c r="P16" s="1">
        <v>0</v>
      </c>
      <c r="Q16" s="1">
        <v>0</v>
      </c>
      <c r="R16" s="1">
        <v>0</v>
      </c>
      <c r="S16" s="1">
        <v>0</v>
      </c>
      <c r="T16" s="1">
        <v>0</v>
      </c>
      <c r="U16" s="1">
        <v>0</v>
      </c>
      <c r="V16" s="1">
        <v>0</v>
      </c>
      <c r="W16" s="1">
        <v>0</v>
      </c>
      <c r="X16" s="1">
        <v>0</v>
      </c>
      <c r="Y16" s="1">
        <v>0</v>
      </c>
      <c r="Z16" s="1">
        <v>0</v>
      </c>
      <c r="AA16" s="1">
        <v>0</v>
      </c>
      <c r="AB16" s="1">
        <v>1</v>
      </c>
      <c r="AC16" s="1">
        <v>1</v>
      </c>
      <c r="AD16" s="1">
        <v>1</v>
      </c>
      <c r="AE16" s="1">
        <v>1</v>
      </c>
      <c r="AF16" s="1">
        <v>2</v>
      </c>
      <c r="AG16" s="1">
        <v>1</v>
      </c>
      <c r="AH16" s="1">
        <v>1</v>
      </c>
      <c r="AI16" s="1">
        <v>2</v>
      </c>
      <c r="AJ16" s="1">
        <v>1</v>
      </c>
      <c r="AK16" s="1">
        <v>1</v>
      </c>
      <c r="AL16" s="1">
        <v>2</v>
      </c>
      <c r="AM16" s="1">
        <v>1</v>
      </c>
      <c r="AN16" s="1">
        <v>1</v>
      </c>
      <c r="AO16" s="1">
        <v>1</v>
      </c>
      <c r="AP16" s="1">
        <v>1</v>
      </c>
      <c r="AQ16" s="1">
        <v>1</v>
      </c>
      <c r="AR16" s="1">
        <v>1</v>
      </c>
      <c r="AS16" s="1">
        <v>1</v>
      </c>
      <c r="AT16" s="1">
        <v>1</v>
      </c>
      <c r="AU16" s="1">
        <v>1</v>
      </c>
      <c r="AV16" s="1">
        <v>1</v>
      </c>
      <c r="AW16" s="1">
        <v>2</v>
      </c>
      <c r="AX16" s="1">
        <v>1</v>
      </c>
      <c r="AY16" s="1">
        <v>2</v>
      </c>
      <c r="AZ16" s="1">
        <v>1</v>
      </c>
      <c r="BA16" s="1">
        <v>1</v>
      </c>
      <c r="BB16" s="1">
        <v>2</v>
      </c>
      <c r="BC16" s="1">
        <v>1</v>
      </c>
      <c r="BD16" s="1">
        <v>1</v>
      </c>
      <c r="BE16" s="1">
        <v>1</v>
      </c>
      <c r="BF16" s="1">
        <v>2</v>
      </c>
      <c r="BG16" s="1">
        <v>1</v>
      </c>
      <c r="BH16" s="1">
        <v>1</v>
      </c>
      <c r="BI16" s="1">
        <v>2</v>
      </c>
      <c r="BJ16" s="1">
        <v>1</v>
      </c>
      <c r="BK16" s="1">
        <v>1</v>
      </c>
      <c r="BL16" s="1">
        <v>2</v>
      </c>
      <c r="BM16" s="1">
        <v>2</v>
      </c>
      <c r="BN16" s="1">
        <v>2</v>
      </c>
      <c r="BO16" s="1">
        <v>1</v>
      </c>
      <c r="BP16" s="1">
        <v>1</v>
      </c>
      <c r="BQ16" s="1">
        <v>2</v>
      </c>
      <c r="BR16" s="1">
        <v>1</v>
      </c>
      <c r="BS16" s="1">
        <v>1</v>
      </c>
      <c r="BT16" s="1">
        <v>1</v>
      </c>
      <c r="BU16" s="1">
        <v>1</v>
      </c>
      <c r="BV16" s="1">
        <v>2</v>
      </c>
      <c r="BW16" s="1">
        <v>2</v>
      </c>
      <c r="BX16" s="1">
        <v>1</v>
      </c>
      <c r="BY16" s="1">
        <v>1</v>
      </c>
      <c r="BZ16" s="1">
        <v>2</v>
      </c>
      <c r="CA16" s="1">
        <v>1</v>
      </c>
      <c r="CB16" s="1">
        <v>1</v>
      </c>
      <c r="CC16" s="1">
        <v>1</v>
      </c>
      <c r="CD16" s="1">
        <v>2</v>
      </c>
      <c r="CE16" s="1">
        <v>1</v>
      </c>
      <c r="CF16" s="1">
        <v>2</v>
      </c>
      <c r="CG16" s="1">
        <v>2</v>
      </c>
      <c r="CH16" s="1">
        <v>2</v>
      </c>
      <c r="CI16" s="1">
        <v>1</v>
      </c>
      <c r="CJ16" s="1">
        <v>1</v>
      </c>
      <c r="CK16" s="1">
        <v>1</v>
      </c>
      <c r="CL16" s="1">
        <v>1</v>
      </c>
      <c r="CM16" s="1">
        <v>1</v>
      </c>
      <c r="CN16" s="1">
        <v>1</v>
      </c>
      <c r="CO16" s="1">
        <v>1</v>
      </c>
      <c r="CP16" s="1">
        <v>1</v>
      </c>
      <c r="CQ16" s="1">
        <v>1</v>
      </c>
      <c r="CR16" s="1">
        <v>1</v>
      </c>
      <c r="CS16" s="1">
        <v>1</v>
      </c>
      <c r="CT16" s="1">
        <v>1</v>
      </c>
      <c r="CU16" s="1">
        <v>1</v>
      </c>
      <c r="CV16" s="1">
        <v>1</v>
      </c>
      <c r="CW16" s="1">
        <v>1</v>
      </c>
      <c r="CX16" s="1">
        <v>1</v>
      </c>
      <c r="CY16" s="1">
        <v>2</v>
      </c>
      <c r="CZ16" s="1">
        <v>1</v>
      </c>
      <c r="DA16" s="1">
        <v>1</v>
      </c>
      <c r="DB16" s="1">
        <v>1</v>
      </c>
      <c r="DC16" s="1">
        <v>1</v>
      </c>
      <c r="DD16" s="1">
        <v>2</v>
      </c>
      <c r="DE16" s="1">
        <v>2</v>
      </c>
      <c r="DF16" s="1">
        <v>1</v>
      </c>
      <c r="DG16" s="1">
        <v>2</v>
      </c>
      <c r="DH16" s="1">
        <v>1</v>
      </c>
      <c r="DI16" s="1">
        <v>1</v>
      </c>
      <c r="DJ16" s="1">
        <v>2</v>
      </c>
      <c r="DK16" s="1">
        <v>1</v>
      </c>
      <c r="DL16" s="1">
        <v>1</v>
      </c>
      <c r="DM16" s="1">
        <v>3</v>
      </c>
      <c r="DN16" s="1">
        <v>1</v>
      </c>
      <c r="DO16" s="1">
        <v>2</v>
      </c>
      <c r="DP16" s="1">
        <v>1</v>
      </c>
      <c r="DQ16" s="1">
        <v>1</v>
      </c>
      <c r="DR16" s="1">
        <f t="shared" si="0"/>
        <v>68</v>
      </c>
      <c r="DS16" s="1">
        <f t="shared" si="1"/>
        <v>25</v>
      </c>
      <c r="DT16" s="1">
        <f t="shared" si="2"/>
        <v>1</v>
      </c>
      <c r="DU16" s="1">
        <f t="shared" si="3"/>
        <v>24</v>
      </c>
    </row>
    <row r="17" spans="1:125">
      <c r="A17" s="1">
        <v>13</v>
      </c>
      <c r="B17" s="1" t="s">
        <v>13</v>
      </c>
      <c r="C17" s="1" t="s">
        <v>51</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2</v>
      </c>
      <c r="AC17" s="1">
        <v>2</v>
      </c>
      <c r="AD17" s="1">
        <v>3</v>
      </c>
      <c r="AE17" s="1">
        <v>1</v>
      </c>
      <c r="AF17" s="1">
        <v>2</v>
      </c>
      <c r="AG17" s="1">
        <v>2</v>
      </c>
      <c r="AH17" s="1">
        <v>1</v>
      </c>
      <c r="AI17" s="1">
        <v>2</v>
      </c>
      <c r="AJ17" s="1">
        <v>1</v>
      </c>
      <c r="AK17" s="1">
        <v>1</v>
      </c>
      <c r="AL17" s="1">
        <v>1</v>
      </c>
      <c r="AM17" s="1">
        <v>1</v>
      </c>
      <c r="AN17" s="1">
        <v>1</v>
      </c>
      <c r="AO17" s="1">
        <v>1</v>
      </c>
      <c r="AP17" s="1">
        <v>2</v>
      </c>
      <c r="AQ17" s="1">
        <v>1</v>
      </c>
      <c r="AR17" s="1">
        <v>3</v>
      </c>
      <c r="AS17" s="1">
        <v>1</v>
      </c>
      <c r="AT17" s="1">
        <v>1</v>
      </c>
      <c r="AU17" s="1">
        <v>1</v>
      </c>
      <c r="AV17" s="1">
        <v>1</v>
      </c>
      <c r="AW17" s="1">
        <v>1</v>
      </c>
      <c r="AX17" s="1">
        <v>2</v>
      </c>
      <c r="AY17" s="1">
        <v>2</v>
      </c>
      <c r="AZ17" s="1">
        <v>1</v>
      </c>
      <c r="BA17" s="1">
        <v>2</v>
      </c>
      <c r="BB17" s="1">
        <v>2</v>
      </c>
      <c r="BC17" s="1">
        <v>2</v>
      </c>
      <c r="BD17" s="1">
        <v>3</v>
      </c>
      <c r="BE17" s="1">
        <v>3</v>
      </c>
      <c r="BF17" s="1">
        <v>2</v>
      </c>
      <c r="BG17" s="1">
        <v>1</v>
      </c>
      <c r="BH17" s="1">
        <v>1</v>
      </c>
      <c r="BI17" s="1">
        <v>1</v>
      </c>
      <c r="BJ17" s="1">
        <v>2</v>
      </c>
      <c r="BK17" s="1">
        <v>1</v>
      </c>
      <c r="BL17" s="1">
        <v>2</v>
      </c>
      <c r="BM17" s="1">
        <v>1</v>
      </c>
      <c r="BN17" s="1">
        <v>2</v>
      </c>
      <c r="BO17" s="1">
        <v>2</v>
      </c>
      <c r="BP17" s="1">
        <v>1</v>
      </c>
      <c r="BQ17" s="1">
        <v>2</v>
      </c>
      <c r="BR17" s="1">
        <v>1</v>
      </c>
      <c r="BS17" s="1">
        <v>1</v>
      </c>
      <c r="BT17" s="1">
        <v>2</v>
      </c>
      <c r="BU17" s="1">
        <v>3</v>
      </c>
      <c r="BV17" s="1">
        <v>2</v>
      </c>
      <c r="BW17" s="1">
        <v>1</v>
      </c>
      <c r="BX17" s="1">
        <v>1</v>
      </c>
      <c r="BY17" s="1">
        <v>2</v>
      </c>
      <c r="BZ17" s="1">
        <v>2</v>
      </c>
      <c r="CA17" s="1">
        <v>2</v>
      </c>
      <c r="CB17" s="1">
        <v>2</v>
      </c>
      <c r="CC17" s="1">
        <v>2</v>
      </c>
      <c r="CD17" s="1">
        <v>1</v>
      </c>
      <c r="CE17" s="1">
        <v>2</v>
      </c>
      <c r="CF17" s="1">
        <v>1</v>
      </c>
      <c r="CG17" s="1">
        <v>1</v>
      </c>
      <c r="CH17" s="1">
        <v>1</v>
      </c>
      <c r="CI17" s="1">
        <v>1</v>
      </c>
      <c r="CJ17" s="1">
        <v>1</v>
      </c>
      <c r="CK17" s="1">
        <v>1</v>
      </c>
      <c r="CL17" s="1">
        <v>2</v>
      </c>
      <c r="CM17" s="1">
        <v>1</v>
      </c>
      <c r="CN17" s="1">
        <v>1</v>
      </c>
      <c r="CO17" s="1">
        <v>1</v>
      </c>
      <c r="CP17" s="1">
        <v>3</v>
      </c>
      <c r="CQ17" s="1">
        <v>1</v>
      </c>
      <c r="CR17" s="1">
        <v>1</v>
      </c>
      <c r="CS17" s="1">
        <v>2</v>
      </c>
      <c r="CT17" s="1">
        <v>1</v>
      </c>
      <c r="CU17" s="1">
        <v>2</v>
      </c>
      <c r="CV17" s="1">
        <v>1</v>
      </c>
      <c r="CW17" s="1">
        <v>1</v>
      </c>
      <c r="CX17" s="1">
        <v>1</v>
      </c>
      <c r="CY17" s="1">
        <v>1</v>
      </c>
      <c r="CZ17" s="1">
        <v>1</v>
      </c>
      <c r="DA17" s="1">
        <v>1</v>
      </c>
      <c r="DB17" s="1">
        <v>1</v>
      </c>
      <c r="DC17" s="1">
        <v>1</v>
      </c>
      <c r="DD17" s="1">
        <v>1</v>
      </c>
      <c r="DE17" s="1">
        <v>1</v>
      </c>
      <c r="DF17" s="1">
        <v>2</v>
      </c>
      <c r="DG17" s="1">
        <v>2</v>
      </c>
      <c r="DH17" s="1">
        <v>2</v>
      </c>
      <c r="DI17" s="1">
        <v>1</v>
      </c>
      <c r="DJ17" s="1">
        <v>2</v>
      </c>
      <c r="DK17" s="1">
        <v>1</v>
      </c>
      <c r="DL17" s="1">
        <v>2</v>
      </c>
      <c r="DM17" s="1">
        <v>1</v>
      </c>
      <c r="DN17" s="1">
        <v>2</v>
      </c>
      <c r="DO17" s="1">
        <v>1</v>
      </c>
      <c r="DP17" s="1">
        <v>2</v>
      </c>
      <c r="DQ17" s="1">
        <v>1</v>
      </c>
      <c r="DR17" s="1">
        <f t="shared" si="0"/>
        <v>53</v>
      </c>
      <c r="DS17" s="1">
        <f t="shared" si="1"/>
        <v>35</v>
      </c>
      <c r="DT17" s="1">
        <f t="shared" si="2"/>
        <v>6</v>
      </c>
      <c r="DU17" s="1">
        <f t="shared" si="3"/>
        <v>24</v>
      </c>
    </row>
    <row r="19" spans="1:125">
      <c r="A19" s="59" t="s">
        <v>228</v>
      </c>
      <c r="B19" s="59"/>
      <c r="C19" s="59"/>
      <c r="D19" s="59"/>
      <c r="E19" s="59"/>
      <c r="F19" s="59"/>
      <c r="G19" s="59"/>
      <c r="H19" s="59"/>
      <c r="I19" s="59"/>
      <c r="J19" s="59"/>
      <c r="K19" s="59"/>
    </row>
    <row r="20" spans="1:125">
      <c r="A20" s="59"/>
      <c r="B20" s="59"/>
      <c r="C20" s="59"/>
      <c r="D20" s="59"/>
      <c r="E20" s="59"/>
      <c r="F20" s="59"/>
      <c r="G20" s="59"/>
      <c r="H20" s="59"/>
      <c r="I20" s="59"/>
      <c r="J20" s="59"/>
      <c r="K20" s="59"/>
    </row>
    <row r="21" spans="1:125">
      <c r="A21" s="1" t="s">
        <v>52</v>
      </c>
      <c r="B21" s="11"/>
      <c r="C21" s="12"/>
      <c r="D21" s="43" t="s">
        <v>53</v>
      </c>
      <c r="E21" s="44"/>
      <c r="F21" s="44"/>
      <c r="G21" s="45"/>
      <c r="H21" s="43" t="s">
        <v>54</v>
      </c>
      <c r="I21" s="44"/>
      <c r="J21" s="44"/>
      <c r="K21" s="45"/>
    </row>
    <row r="22" spans="1:125">
      <c r="A22" s="1" t="s">
        <v>36</v>
      </c>
      <c r="B22" s="1" t="s">
        <v>1</v>
      </c>
      <c r="C22" s="1" t="s">
        <v>2</v>
      </c>
      <c r="D22" s="7" t="s">
        <v>37</v>
      </c>
      <c r="E22" s="8" t="s">
        <v>30</v>
      </c>
      <c r="F22" s="9" t="s">
        <v>31</v>
      </c>
      <c r="G22" s="10" t="s">
        <v>32</v>
      </c>
      <c r="H22" s="7" t="s">
        <v>37</v>
      </c>
      <c r="I22" s="8" t="s">
        <v>30</v>
      </c>
      <c r="J22" s="9" t="s">
        <v>31</v>
      </c>
      <c r="K22" s="10" t="s">
        <v>32</v>
      </c>
    </row>
    <row r="23" spans="1:125">
      <c r="A23" s="18">
        <v>1</v>
      </c>
      <c r="B23" s="1" t="s">
        <v>8</v>
      </c>
      <c r="C23" s="1" t="s">
        <v>38</v>
      </c>
      <c r="D23" s="1">
        <v>86</v>
      </c>
      <c r="E23" s="1">
        <v>9</v>
      </c>
      <c r="F23" s="1">
        <v>23</v>
      </c>
      <c r="G23" s="1">
        <v>0</v>
      </c>
      <c r="H23" s="16">
        <f>(D23*100/118)</f>
        <v>72.881355932203391</v>
      </c>
      <c r="I23" s="16">
        <f>(E23*100/118)</f>
        <v>7.6271186440677967</v>
      </c>
      <c r="J23" s="16">
        <f>(F23*100/118)</f>
        <v>19.491525423728813</v>
      </c>
      <c r="K23" s="16">
        <f>(G23*100/118)</f>
        <v>0</v>
      </c>
    </row>
    <row r="24" spans="1:125">
      <c r="A24" s="1">
        <v>2</v>
      </c>
      <c r="B24" s="1" t="s">
        <v>8</v>
      </c>
      <c r="C24" s="1" t="s">
        <v>39</v>
      </c>
      <c r="D24" s="1">
        <v>93</v>
      </c>
      <c r="E24" s="1">
        <v>6</v>
      </c>
      <c r="F24" s="1">
        <v>19</v>
      </c>
      <c r="G24" s="1">
        <v>0</v>
      </c>
      <c r="H24" s="16">
        <f t="shared" ref="H24:H34" si="4">(D24*100/118)</f>
        <v>78.813559322033896</v>
      </c>
      <c r="I24" s="16">
        <f t="shared" ref="I24:I35" si="5">(E24*100/118)</f>
        <v>5.0847457627118642</v>
      </c>
      <c r="J24" s="16">
        <f t="shared" ref="J24:J35" si="6">(F24*100/118)</f>
        <v>16.101694915254239</v>
      </c>
      <c r="K24" s="16">
        <f t="shared" ref="K24:K35" si="7">(G24*100/118)</f>
        <v>0</v>
      </c>
    </row>
    <row r="25" spans="1:125">
      <c r="A25" s="1">
        <v>3</v>
      </c>
      <c r="B25" s="1" t="s">
        <v>8</v>
      </c>
      <c r="C25" s="1" t="s">
        <v>40</v>
      </c>
      <c r="D25" s="1">
        <v>105</v>
      </c>
      <c r="E25" s="1">
        <v>3</v>
      </c>
      <c r="F25" s="1">
        <v>10</v>
      </c>
      <c r="G25" s="1">
        <v>0</v>
      </c>
      <c r="H25" s="16">
        <f t="shared" si="4"/>
        <v>88.983050847457633</v>
      </c>
      <c r="I25" s="16">
        <f t="shared" si="5"/>
        <v>2.5423728813559321</v>
      </c>
      <c r="J25" s="16">
        <f t="shared" si="6"/>
        <v>8.4745762711864412</v>
      </c>
      <c r="K25" s="16">
        <f t="shared" si="7"/>
        <v>0</v>
      </c>
    </row>
    <row r="26" spans="1:125">
      <c r="A26" s="1">
        <v>4</v>
      </c>
      <c r="B26" s="1" t="s">
        <v>8</v>
      </c>
      <c r="C26" s="1" t="s">
        <v>41</v>
      </c>
      <c r="D26" s="1">
        <v>93</v>
      </c>
      <c r="E26" s="1">
        <v>5</v>
      </c>
      <c r="F26" s="1">
        <v>20</v>
      </c>
      <c r="G26" s="1">
        <v>0</v>
      </c>
      <c r="H26" s="16">
        <f t="shared" si="4"/>
        <v>78.813559322033896</v>
      </c>
      <c r="I26" s="16">
        <f t="shared" si="5"/>
        <v>4.2372881355932206</v>
      </c>
      <c r="J26" s="16">
        <f t="shared" si="6"/>
        <v>16.949152542372882</v>
      </c>
      <c r="K26" s="16">
        <f t="shared" si="7"/>
        <v>0</v>
      </c>
    </row>
    <row r="27" spans="1:125">
      <c r="A27" s="18">
        <v>5</v>
      </c>
      <c r="B27" s="1" t="s">
        <v>13</v>
      </c>
      <c r="C27" s="1" t="s">
        <v>42</v>
      </c>
      <c r="D27" s="1">
        <v>109</v>
      </c>
      <c r="E27" s="1">
        <v>5</v>
      </c>
      <c r="F27" s="1">
        <v>4</v>
      </c>
      <c r="G27" s="1">
        <v>0</v>
      </c>
      <c r="H27" s="16">
        <f t="shared" si="4"/>
        <v>92.372881355932208</v>
      </c>
      <c r="I27" s="16">
        <f t="shared" si="5"/>
        <v>4.2372881355932206</v>
      </c>
      <c r="J27" s="16">
        <f t="shared" si="6"/>
        <v>3.3898305084745761</v>
      </c>
      <c r="K27" s="16">
        <f t="shared" si="7"/>
        <v>0</v>
      </c>
    </row>
    <row r="28" spans="1:125">
      <c r="A28" s="1">
        <v>6</v>
      </c>
      <c r="B28" s="1" t="s">
        <v>24</v>
      </c>
      <c r="C28" s="1" t="s">
        <v>43</v>
      </c>
      <c r="D28" s="1">
        <v>52</v>
      </c>
      <c r="E28" s="1">
        <v>52</v>
      </c>
      <c r="F28" s="1">
        <v>14</v>
      </c>
      <c r="G28" s="1">
        <v>0</v>
      </c>
      <c r="H28" s="16">
        <f t="shared" si="4"/>
        <v>44.067796610169495</v>
      </c>
      <c r="I28" s="16">
        <f t="shared" si="5"/>
        <v>44.067796610169495</v>
      </c>
      <c r="J28" s="16">
        <f t="shared" si="6"/>
        <v>11.864406779661017</v>
      </c>
      <c r="K28" s="16">
        <f t="shared" si="7"/>
        <v>0</v>
      </c>
    </row>
    <row r="29" spans="1:125">
      <c r="A29" s="1">
        <v>7</v>
      </c>
      <c r="B29" s="1" t="s">
        <v>24</v>
      </c>
      <c r="C29" s="1" t="s">
        <v>44</v>
      </c>
      <c r="D29" s="1">
        <v>17</v>
      </c>
      <c r="E29" s="1">
        <v>5</v>
      </c>
      <c r="F29" s="1">
        <v>2</v>
      </c>
      <c r="G29" s="1">
        <v>94</v>
      </c>
      <c r="H29" s="16">
        <f t="shared" si="4"/>
        <v>14.40677966101695</v>
      </c>
      <c r="I29" s="16">
        <f t="shared" si="5"/>
        <v>4.2372881355932206</v>
      </c>
      <c r="J29" s="16">
        <f t="shared" si="6"/>
        <v>1.6949152542372881</v>
      </c>
      <c r="K29" s="16">
        <f t="shared" si="7"/>
        <v>79.66101694915254</v>
      </c>
    </row>
    <row r="30" spans="1:125">
      <c r="A30" s="1">
        <v>8</v>
      </c>
      <c r="B30" s="1" t="s">
        <v>13</v>
      </c>
      <c r="C30" s="1" t="s">
        <v>45</v>
      </c>
      <c r="D30" s="1">
        <v>96</v>
      </c>
      <c r="E30" s="1">
        <v>18</v>
      </c>
      <c r="F30" s="1">
        <v>4</v>
      </c>
      <c r="G30" s="1">
        <v>0</v>
      </c>
      <c r="H30" s="16">
        <f t="shared" si="4"/>
        <v>81.355932203389827</v>
      </c>
      <c r="I30" s="16">
        <f t="shared" si="5"/>
        <v>15.254237288135593</v>
      </c>
      <c r="J30" s="16">
        <f t="shared" si="6"/>
        <v>3.3898305084745761</v>
      </c>
      <c r="K30" s="16">
        <f t="shared" si="7"/>
        <v>0</v>
      </c>
    </row>
    <row r="31" spans="1:125">
      <c r="A31" s="18">
        <v>9</v>
      </c>
      <c r="B31" s="1" t="s">
        <v>46</v>
      </c>
      <c r="C31" s="1" t="s">
        <v>47</v>
      </c>
      <c r="D31" s="1">
        <v>77</v>
      </c>
      <c r="E31" s="1">
        <v>33</v>
      </c>
      <c r="F31" s="1">
        <v>8</v>
      </c>
      <c r="G31" s="1">
        <v>0</v>
      </c>
      <c r="H31" s="16">
        <f t="shared" si="4"/>
        <v>65.254237288135599</v>
      </c>
      <c r="I31" s="16">
        <f t="shared" si="5"/>
        <v>27.966101694915253</v>
      </c>
      <c r="J31" s="16">
        <f t="shared" si="6"/>
        <v>6.7796610169491522</v>
      </c>
      <c r="K31" s="16">
        <f t="shared" si="7"/>
        <v>0</v>
      </c>
    </row>
    <row r="32" spans="1:125">
      <c r="A32" s="1">
        <v>10</v>
      </c>
      <c r="B32" s="1" t="s">
        <v>46</v>
      </c>
      <c r="C32" s="1" t="s">
        <v>48</v>
      </c>
      <c r="D32" s="1">
        <v>65</v>
      </c>
      <c r="E32" s="1">
        <v>45</v>
      </c>
      <c r="F32" s="1">
        <v>8</v>
      </c>
      <c r="G32" s="1">
        <v>0</v>
      </c>
      <c r="H32" s="16">
        <f t="shared" si="4"/>
        <v>55.084745762711862</v>
      </c>
      <c r="I32" s="16">
        <f t="shared" si="5"/>
        <v>38.135593220338983</v>
      </c>
      <c r="J32" s="16">
        <f t="shared" si="6"/>
        <v>6.7796610169491522</v>
      </c>
      <c r="K32" s="16">
        <f t="shared" si="7"/>
        <v>0</v>
      </c>
    </row>
    <row r="33" spans="1:11">
      <c r="A33" s="1">
        <v>11</v>
      </c>
      <c r="B33" s="1" t="s">
        <v>20</v>
      </c>
      <c r="C33" s="1" t="s">
        <v>49</v>
      </c>
      <c r="D33" s="1">
        <v>3</v>
      </c>
      <c r="E33" s="1">
        <v>73</v>
      </c>
      <c r="F33" s="1">
        <v>42</v>
      </c>
      <c r="G33" s="1">
        <v>0</v>
      </c>
      <c r="H33" s="16">
        <f t="shared" si="4"/>
        <v>2.5423728813559321</v>
      </c>
      <c r="I33" s="16">
        <f t="shared" si="5"/>
        <v>61.864406779661017</v>
      </c>
      <c r="J33" s="16">
        <f t="shared" si="6"/>
        <v>35.593220338983052</v>
      </c>
      <c r="K33" s="16">
        <f t="shared" si="7"/>
        <v>0</v>
      </c>
    </row>
    <row r="34" spans="1:11">
      <c r="A34" s="1">
        <v>12</v>
      </c>
      <c r="B34" s="1" t="s">
        <v>24</v>
      </c>
      <c r="C34" s="1" t="s">
        <v>50</v>
      </c>
      <c r="D34" s="1">
        <v>68</v>
      </c>
      <c r="E34" s="1">
        <v>25</v>
      </c>
      <c r="F34" s="1">
        <v>1</v>
      </c>
      <c r="G34" s="1">
        <v>24</v>
      </c>
      <c r="H34" s="16">
        <f t="shared" si="4"/>
        <v>57.627118644067799</v>
      </c>
      <c r="I34" s="16">
        <f t="shared" si="5"/>
        <v>21.1864406779661</v>
      </c>
      <c r="J34" s="16">
        <f t="shared" si="6"/>
        <v>0.84745762711864403</v>
      </c>
      <c r="K34" s="16">
        <f t="shared" si="7"/>
        <v>20.338983050847457</v>
      </c>
    </row>
    <row r="35" spans="1:11">
      <c r="A35" s="1">
        <v>13</v>
      </c>
      <c r="B35" s="1" t="s">
        <v>13</v>
      </c>
      <c r="C35" s="1" t="s">
        <v>51</v>
      </c>
      <c r="D35" s="1">
        <v>53</v>
      </c>
      <c r="E35" s="1">
        <v>35</v>
      </c>
      <c r="F35" s="1">
        <v>6</v>
      </c>
      <c r="G35" s="1">
        <v>24</v>
      </c>
      <c r="H35" s="16">
        <f>(D35*100/118)</f>
        <v>44.915254237288138</v>
      </c>
      <c r="I35" s="16">
        <f t="shared" si="5"/>
        <v>29.661016949152543</v>
      </c>
      <c r="J35" s="16">
        <f t="shared" si="6"/>
        <v>5.0847457627118642</v>
      </c>
      <c r="K35" s="16">
        <f t="shared" si="7"/>
        <v>20.338983050847457</v>
      </c>
    </row>
  </sheetData>
  <mergeCells count="7">
    <mergeCell ref="A2:DQ2"/>
    <mergeCell ref="D3:AH3"/>
    <mergeCell ref="AI3:CG3"/>
    <mergeCell ref="CH3:DQ3"/>
    <mergeCell ref="D21:G21"/>
    <mergeCell ref="H21:K21"/>
    <mergeCell ref="A19:K20"/>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CR39"/>
  <sheetViews>
    <sheetView topLeftCell="A21" workbookViewId="0">
      <selection activeCell="A21" sqref="A21:K22"/>
    </sheetView>
  </sheetViews>
  <sheetFormatPr baseColWidth="10" defaultRowHeight="15"/>
  <cols>
    <col min="2" max="2" width="16.140625" customWidth="1"/>
    <col min="3" max="3" width="32.140625" customWidth="1"/>
    <col min="6" max="6" width="13.140625" customWidth="1"/>
    <col min="7" max="7" width="19.85546875" customWidth="1"/>
    <col min="8" max="8" width="12.7109375" customWidth="1"/>
    <col min="10" max="10" width="12.28515625" customWidth="1"/>
    <col min="11" max="11" width="20.28515625" customWidth="1"/>
    <col min="95" max="95" width="13.140625" customWidth="1"/>
    <col min="96" max="96" width="19.5703125" customWidth="1"/>
  </cols>
  <sheetData>
    <row r="2" spans="1:96">
      <c r="A2" s="43" t="s">
        <v>55</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5"/>
    </row>
    <row r="3" spans="1:96">
      <c r="A3" s="1"/>
      <c r="B3" s="1" t="s">
        <v>56</v>
      </c>
      <c r="C3" s="1" t="s">
        <v>2</v>
      </c>
      <c r="D3" s="46" t="s">
        <v>3</v>
      </c>
      <c r="E3" s="46"/>
      <c r="F3" s="46"/>
      <c r="G3" s="46"/>
      <c r="H3" s="46"/>
      <c r="I3" s="46"/>
      <c r="J3" s="46"/>
      <c r="K3" s="46"/>
      <c r="L3" s="46"/>
      <c r="M3" s="46"/>
      <c r="N3" s="46"/>
      <c r="O3" s="46"/>
      <c r="P3" s="46"/>
      <c r="Q3" s="46"/>
      <c r="R3" s="46"/>
      <c r="S3" s="46"/>
      <c r="T3" s="46"/>
      <c r="U3" s="46"/>
      <c r="V3" s="46"/>
      <c r="W3" s="46"/>
      <c r="X3" s="46"/>
      <c r="Y3" s="46"/>
      <c r="Z3" s="46"/>
      <c r="AA3" s="46"/>
      <c r="AB3" s="43" t="s">
        <v>4</v>
      </c>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5"/>
      <c r="BF3" s="43" t="s">
        <v>5</v>
      </c>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5"/>
    </row>
    <row r="4" spans="1:96">
      <c r="A4" s="1" t="s">
        <v>36</v>
      </c>
      <c r="B4" s="1"/>
      <c r="C4" s="1"/>
      <c r="D4" s="2">
        <v>39946</v>
      </c>
      <c r="E4" s="2">
        <v>39953</v>
      </c>
      <c r="F4" s="2">
        <v>39960</v>
      </c>
      <c r="G4" s="2">
        <v>39968</v>
      </c>
      <c r="H4" s="2">
        <v>39974</v>
      </c>
      <c r="I4" s="2">
        <v>39981</v>
      </c>
      <c r="J4" s="2">
        <v>40002</v>
      </c>
      <c r="K4" s="2">
        <v>40009</v>
      </c>
      <c r="L4" s="2">
        <v>40016</v>
      </c>
      <c r="M4" s="2">
        <v>40023</v>
      </c>
      <c r="N4" s="2">
        <v>40037</v>
      </c>
      <c r="O4" s="2">
        <v>40044</v>
      </c>
      <c r="P4" s="2">
        <v>40059</v>
      </c>
      <c r="Q4" s="2">
        <v>40065</v>
      </c>
      <c r="R4" s="2">
        <v>40093</v>
      </c>
      <c r="S4" s="2">
        <v>40100</v>
      </c>
      <c r="T4" s="2">
        <v>40079</v>
      </c>
      <c r="U4" s="2">
        <v>40116</v>
      </c>
      <c r="V4" s="2">
        <v>40852</v>
      </c>
      <c r="W4" s="2">
        <v>40128</v>
      </c>
      <c r="X4" s="2">
        <v>40135</v>
      </c>
      <c r="Y4" s="2">
        <v>40142</v>
      </c>
      <c r="Z4" s="2">
        <v>40149</v>
      </c>
      <c r="AA4" s="2">
        <v>40157</v>
      </c>
      <c r="AB4" s="2">
        <v>40184</v>
      </c>
      <c r="AC4" s="2">
        <v>40921</v>
      </c>
      <c r="AD4" s="2">
        <v>40198</v>
      </c>
      <c r="AE4" s="2">
        <v>40212</v>
      </c>
      <c r="AF4" s="2">
        <v>40219</v>
      </c>
      <c r="AG4" s="2">
        <v>40226</v>
      </c>
      <c r="AH4" s="2">
        <v>40228</v>
      </c>
      <c r="AI4" s="2">
        <v>40240</v>
      </c>
      <c r="AJ4" s="2">
        <v>40247</v>
      </c>
      <c r="AK4" s="2">
        <v>40366</v>
      </c>
      <c r="AL4" s="2">
        <v>40380</v>
      </c>
      <c r="AM4" s="2">
        <v>40401</v>
      </c>
      <c r="AN4" s="2">
        <v>40408</v>
      </c>
      <c r="AO4" s="2">
        <v>40415</v>
      </c>
      <c r="AP4" s="2">
        <v>40429</v>
      </c>
      <c r="AQ4" s="2">
        <v>40437</v>
      </c>
      <c r="AR4" s="2">
        <v>40450</v>
      </c>
      <c r="AS4" s="2">
        <v>40457</v>
      </c>
      <c r="AT4" s="2">
        <v>40464</v>
      </c>
      <c r="AU4" s="2">
        <v>40471</v>
      </c>
      <c r="AV4" s="2">
        <v>40478</v>
      </c>
      <c r="AW4" s="2">
        <v>40486</v>
      </c>
      <c r="AX4" s="2">
        <v>40492</v>
      </c>
      <c r="AY4" s="2">
        <v>40498</v>
      </c>
      <c r="AZ4" s="2">
        <v>40499</v>
      </c>
      <c r="BA4" s="2">
        <v>40501</v>
      </c>
      <c r="BB4" s="2">
        <v>40506</v>
      </c>
      <c r="BC4" s="2">
        <v>40513</v>
      </c>
      <c r="BD4" s="2">
        <v>40520</v>
      </c>
      <c r="BE4" s="2">
        <v>40527</v>
      </c>
      <c r="BF4" s="2">
        <v>40548</v>
      </c>
      <c r="BG4" s="2">
        <v>40555</v>
      </c>
      <c r="BH4" s="2">
        <v>40562</v>
      </c>
      <c r="BI4" s="2">
        <v>40569</v>
      </c>
      <c r="BJ4" s="2">
        <v>40577</v>
      </c>
      <c r="BK4" s="2">
        <v>40583</v>
      </c>
      <c r="BL4" s="2">
        <v>40590</v>
      </c>
      <c r="BM4" s="2">
        <v>40597</v>
      </c>
      <c r="BN4" s="2">
        <v>40604</v>
      </c>
      <c r="BO4" s="2">
        <v>40611</v>
      </c>
      <c r="BP4" s="2">
        <v>40618</v>
      </c>
      <c r="BQ4" s="2">
        <v>40632</v>
      </c>
      <c r="BR4" s="2">
        <v>40639</v>
      </c>
      <c r="BS4" s="2">
        <v>40661</v>
      </c>
      <c r="BT4" s="2">
        <v>40667</v>
      </c>
      <c r="BU4" s="2">
        <v>40676</v>
      </c>
      <c r="BV4" s="2">
        <v>40681</v>
      </c>
      <c r="BW4" s="2">
        <v>40688</v>
      </c>
      <c r="BX4" s="1" t="s">
        <v>57</v>
      </c>
      <c r="BY4" s="2">
        <v>40702</v>
      </c>
      <c r="BZ4" s="2">
        <v>40709</v>
      </c>
      <c r="CA4" s="2">
        <v>40716</v>
      </c>
      <c r="CB4" s="2">
        <v>40723</v>
      </c>
      <c r="CC4" s="2">
        <v>40730</v>
      </c>
      <c r="CD4" s="2">
        <v>40737</v>
      </c>
      <c r="CE4" s="2">
        <v>40744</v>
      </c>
      <c r="CF4" s="2">
        <v>40765</v>
      </c>
      <c r="CG4" s="2">
        <v>40779</v>
      </c>
      <c r="CH4" s="2">
        <v>40786</v>
      </c>
      <c r="CI4" s="2">
        <v>40793</v>
      </c>
      <c r="CJ4" s="2">
        <v>40799</v>
      </c>
      <c r="CK4" s="2">
        <v>40807</v>
      </c>
      <c r="CL4" s="2">
        <v>40814</v>
      </c>
      <c r="CM4" s="2">
        <v>40819</v>
      </c>
      <c r="CN4" s="2">
        <v>40821</v>
      </c>
      <c r="CO4" s="7" t="s">
        <v>37</v>
      </c>
      <c r="CP4" s="8" t="s">
        <v>30</v>
      </c>
      <c r="CQ4" s="9" t="s">
        <v>31</v>
      </c>
      <c r="CR4" s="10" t="s">
        <v>32</v>
      </c>
    </row>
    <row r="5" spans="1:96">
      <c r="A5" s="1">
        <v>1</v>
      </c>
      <c r="B5" s="1" t="s">
        <v>58</v>
      </c>
      <c r="C5" s="1" t="s">
        <v>59</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0</v>
      </c>
      <c r="AE5" s="1">
        <v>0</v>
      </c>
      <c r="AF5" s="1">
        <v>0</v>
      </c>
      <c r="AG5" s="1">
        <v>0</v>
      </c>
      <c r="AH5" s="1">
        <v>0</v>
      </c>
      <c r="AI5" s="1">
        <v>0</v>
      </c>
      <c r="AJ5" s="1">
        <v>0</v>
      </c>
      <c r="AK5" s="1">
        <v>0</v>
      </c>
      <c r="AL5" s="1">
        <v>0</v>
      </c>
      <c r="AM5" s="1">
        <v>0</v>
      </c>
      <c r="AN5" s="1">
        <v>0</v>
      </c>
      <c r="AO5" s="1">
        <v>0</v>
      </c>
      <c r="AP5" s="1">
        <v>0</v>
      </c>
      <c r="AQ5" s="1">
        <v>0</v>
      </c>
      <c r="AR5" s="1">
        <v>0</v>
      </c>
      <c r="AS5" s="1">
        <v>0</v>
      </c>
      <c r="AT5" s="1">
        <v>0</v>
      </c>
      <c r="AU5" s="1">
        <v>0</v>
      </c>
      <c r="AV5" s="1">
        <v>0</v>
      </c>
      <c r="AW5" s="1">
        <v>0</v>
      </c>
      <c r="AX5" s="1">
        <v>0</v>
      </c>
      <c r="AY5" s="1">
        <v>0</v>
      </c>
      <c r="AZ5" s="1">
        <v>0</v>
      </c>
      <c r="BA5" s="1">
        <v>0</v>
      </c>
      <c r="BB5" s="1">
        <v>0</v>
      </c>
      <c r="BC5" s="1">
        <v>0</v>
      </c>
      <c r="BD5" s="1">
        <v>0</v>
      </c>
      <c r="BE5" s="1">
        <v>0</v>
      </c>
      <c r="BF5" s="1">
        <v>0</v>
      </c>
      <c r="BG5" s="1">
        <v>0</v>
      </c>
      <c r="BH5" s="1">
        <v>0</v>
      </c>
      <c r="BI5" s="1">
        <v>0</v>
      </c>
      <c r="BJ5" s="1">
        <v>0</v>
      </c>
      <c r="BK5" s="1">
        <v>0</v>
      </c>
      <c r="BL5" s="1">
        <v>0</v>
      </c>
      <c r="BM5" s="1">
        <v>0</v>
      </c>
      <c r="BN5" s="1">
        <v>0</v>
      </c>
      <c r="BO5" s="1">
        <v>0</v>
      </c>
      <c r="BP5" s="1">
        <v>0</v>
      </c>
      <c r="BQ5" s="1">
        <v>0</v>
      </c>
      <c r="BR5" s="1">
        <v>0</v>
      </c>
      <c r="BS5" s="1">
        <v>0</v>
      </c>
      <c r="BT5" s="1">
        <v>0</v>
      </c>
      <c r="BU5" s="1">
        <v>0</v>
      </c>
      <c r="BV5" s="1">
        <v>0</v>
      </c>
      <c r="BW5" s="1">
        <v>0</v>
      </c>
      <c r="BX5" s="1">
        <v>0</v>
      </c>
      <c r="BY5" s="1">
        <v>0</v>
      </c>
      <c r="BZ5" s="1">
        <v>0</v>
      </c>
      <c r="CA5" s="1">
        <v>0</v>
      </c>
      <c r="CB5" s="1">
        <v>0</v>
      </c>
      <c r="CC5" s="1">
        <v>0</v>
      </c>
      <c r="CD5" s="1">
        <v>0</v>
      </c>
      <c r="CE5" s="1">
        <v>0</v>
      </c>
      <c r="CF5" s="1">
        <v>0</v>
      </c>
      <c r="CG5" s="1">
        <v>0</v>
      </c>
      <c r="CH5" s="1">
        <v>0</v>
      </c>
      <c r="CI5" s="1">
        <v>0</v>
      </c>
      <c r="CJ5" s="1">
        <v>0</v>
      </c>
      <c r="CK5" s="1">
        <v>0</v>
      </c>
      <c r="CL5" s="1">
        <v>0</v>
      </c>
      <c r="CM5" s="1">
        <v>0</v>
      </c>
      <c r="CN5" s="1">
        <v>0</v>
      </c>
      <c r="CO5" s="1">
        <f>COUNTIF(D5:CN5,1)</f>
        <v>0</v>
      </c>
      <c r="CP5" s="1">
        <f>COUNTIF(D5:CN5,2)</f>
        <v>0</v>
      </c>
      <c r="CQ5" s="1">
        <f>COUNTIF(D5:CN5,3)</f>
        <v>0</v>
      </c>
      <c r="CR5" s="1">
        <f>COUNTIF(D5:CN5,0)</f>
        <v>89</v>
      </c>
    </row>
    <row r="6" spans="1:96">
      <c r="A6" s="1">
        <v>2</v>
      </c>
      <c r="B6" s="1" t="s">
        <v>20</v>
      </c>
      <c r="C6" s="18" t="s">
        <v>60</v>
      </c>
      <c r="D6" s="18">
        <v>0</v>
      </c>
      <c r="E6" s="18">
        <v>0</v>
      </c>
      <c r="F6" s="18">
        <v>0</v>
      </c>
      <c r="G6" s="18">
        <v>0</v>
      </c>
      <c r="H6" s="18">
        <v>0</v>
      </c>
      <c r="I6" s="18">
        <v>0</v>
      </c>
      <c r="J6" s="18">
        <v>0</v>
      </c>
      <c r="K6" s="18">
        <v>0</v>
      </c>
      <c r="L6" s="18">
        <v>0</v>
      </c>
      <c r="M6" s="18">
        <v>0</v>
      </c>
      <c r="N6" s="18">
        <v>0</v>
      </c>
      <c r="O6" s="18">
        <v>0</v>
      </c>
      <c r="P6" s="18">
        <v>0</v>
      </c>
      <c r="Q6" s="18">
        <v>0</v>
      </c>
      <c r="R6" s="18">
        <v>0</v>
      </c>
      <c r="S6" s="18">
        <v>0</v>
      </c>
      <c r="T6" s="18">
        <v>0</v>
      </c>
      <c r="U6" s="18">
        <v>0</v>
      </c>
      <c r="V6" s="18">
        <v>0</v>
      </c>
      <c r="W6" s="18">
        <v>0</v>
      </c>
      <c r="X6" s="18">
        <v>0</v>
      </c>
      <c r="Y6" s="18">
        <v>0</v>
      </c>
      <c r="Z6" s="18">
        <v>0</v>
      </c>
      <c r="AA6" s="18">
        <v>0</v>
      </c>
      <c r="AB6" s="18">
        <v>0</v>
      </c>
      <c r="AC6" s="18">
        <v>0</v>
      </c>
      <c r="AD6" s="18">
        <v>0</v>
      </c>
      <c r="AE6" s="18">
        <v>0</v>
      </c>
      <c r="AF6" s="18">
        <v>0</v>
      </c>
      <c r="AG6" s="18">
        <v>0</v>
      </c>
      <c r="AH6" s="18">
        <v>0</v>
      </c>
      <c r="AI6" s="18">
        <v>0</v>
      </c>
      <c r="AJ6" s="18">
        <v>0</v>
      </c>
      <c r="AK6" s="18">
        <v>0</v>
      </c>
      <c r="AL6" s="18">
        <v>0</v>
      </c>
      <c r="AM6" s="18">
        <v>0</v>
      </c>
      <c r="AN6" s="18">
        <v>0</v>
      </c>
      <c r="AO6" s="18">
        <v>0</v>
      </c>
      <c r="AP6" s="18">
        <v>0</v>
      </c>
      <c r="AQ6" s="18">
        <v>0</v>
      </c>
      <c r="AR6" s="18">
        <v>0</v>
      </c>
      <c r="AS6" s="18">
        <v>0</v>
      </c>
      <c r="AT6" s="18">
        <v>0</v>
      </c>
      <c r="AU6" s="18">
        <v>0</v>
      </c>
      <c r="AV6" s="18">
        <v>0</v>
      </c>
      <c r="AW6" s="18">
        <v>0</v>
      </c>
      <c r="AX6" s="18">
        <v>0</v>
      </c>
      <c r="AY6" s="18">
        <v>0</v>
      </c>
      <c r="AZ6" s="18">
        <v>0</v>
      </c>
      <c r="BA6" s="18">
        <v>0</v>
      </c>
      <c r="BB6" s="18">
        <v>0</v>
      </c>
      <c r="BC6" s="18">
        <v>0</v>
      </c>
      <c r="BD6" s="18">
        <v>0</v>
      </c>
      <c r="BE6" s="18">
        <v>2</v>
      </c>
      <c r="BF6" s="18">
        <v>1</v>
      </c>
      <c r="BG6" s="18">
        <v>2</v>
      </c>
      <c r="BH6" s="18">
        <v>1</v>
      </c>
      <c r="BI6" s="18">
        <v>2</v>
      </c>
      <c r="BJ6" s="18">
        <v>2</v>
      </c>
      <c r="BK6" s="18">
        <v>1</v>
      </c>
      <c r="BL6" s="18">
        <v>1</v>
      </c>
      <c r="BM6" s="18">
        <v>1</v>
      </c>
      <c r="BN6" s="18">
        <v>1</v>
      </c>
      <c r="BO6" s="18">
        <v>1</v>
      </c>
      <c r="BP6" s="18">
        <v>1</v>
      </c>
      <c r="BQ6" s="18">
        <v>2</v>
      </c>
      <c r="BR6" s="18">
        <v>1</v>
      </c>
      <c r="BS6" s="18">
        <v>2</v>
      </c>
      <c r="BT6" s="18">
        <v>2</v>
      </c>
      <c r="BU6" s="18">
        <v>1</v>
      </c>
      <c r="BV6" s="18">
        <v>1</v>
      </c>
      <c r="BW6" s="18">
        <v>1</v>
      </c>
      <c r="BX6" s="18">
        <v>1</v>
      </c>
      <c r="BY6" s="18">
        <v>1</v>
      </c>
      <c r="BZ6" s="18">
        <v>1</v>
      </c>
      <c r="CA6" s="18">
        <v>1</v>
      </c>
      <c r="CB6" s="18">
        <v>2</v>
      </c>
      <c r="CC6" s="18">
        <v>2</v>
      </c>
      <c r="CD6" s="18">
        <v>1</v>
      </c>
      <c r="CE6" s="18">
        <v>1</v>
      </c>
      <c r="CF6" s="18">
        <v>1</v>
      </c>
      <c r="CG6" s="18">
        <v>2</v>
      </c>
      <c r="CH6" s="18">
        <v>1</v>
      </c>
      <c r="CI6" s="18">
        <v>1</v>
      </c>
      <c r="CJ6" s="18">
        <v>2</v>
      </c>
      <c r="CK6" s="18">
        <v>2</v>
      </c>
      <c r="CL6" s="18">
        <v>2</v>
      </c>
      <c r="CM6" s="18">
        <v>2</v>
      </c>
      <c r="CN6" s="18">
        <v>1</v>
      </c>
      <c r="CO6" s="1">
        <f>COUNTIF(D6:CN6,1)</f>
        <v>22</v>
      </c>
      <c r="CP6" s="1">
        <f t="shared" ref="CP6:CP19" si="0">COUNTIF(D6:CN6,2)</f>
        <v>14</v>
      </c>
      <c r="CQ6" s="1">
        <f t="shared" ref="CQ6:CQ19" si="1">COUNTIF(D6:CN6,3)</f>
        <v>0</v>
      </c>
      <c r="CR6" s="1">
        <f t="shared" ref="CR6:CR19" si="2">COUNTIF(D6:CN6,0)</f>
        <v>53</v>
      </c>
    </row>
    <row r="7" spans="1:96">
      <c r="A7" s="1">
        <v>3</v>
      </c>
      <c r="B7" s="1" t="s">
        <v>6</v>
      </c>
      <c r="C7" s="1" t="s">
        <v>61</v>
      </c>
      <c r="D7" s="1">
        <v>1</v>
      </c>
      <c r="E7" s="1">
        <v>2</v>
      </c>
      <c r="F7" s="1">
        <v>1</v>
      </c>
      <c r="G7" s="1">
        <v>1</v>
      </c>
      <c r="H7" s="1">
        <v>2</v>
      </c>
      <c r="I7" s="1">
        <v>1</v>
      </c>
      <c r="J7" s="1">
        <v>1</v>
      </c>
      <c r="K7" s="1">
        <v>2</v>
      </c>
      <c r="L7" s="1">
        <v>2</v>
      </c>
      <c r="M7" s="1">
        <v>1</v>
      </c>
      <c r="N7" s="1">
        <v>2</v>
      </c>
      <c r="O7" s="1">
        <v>1</v>
      </c>
      <c r="P7" s="1">
        <v>2</v>
      </c>
      <c r="Q7" s="1">
        <v>2</v>
      </c>
      <c r="R7" s="1">
        <v>3</v>
      </c>
      <c r="S7" s="1">
        <v>1</v>
      </c>
      <c r="T7" s="1">
        <v>2</v>
      </c>
      <c r="U7" s="1">
        <v>2</v>
      </c>
      <c r="V7" s="1">
        <v>2</v>
      </c>
      <c r="W7" s="1">
        <v>3</v>
      </c>
      <c r="X7" s="1">
        <v>2</v>
      </c>
      <c r="Y7" s="1">
        <v>2</v>
      </c>
      <c r="Z7" s="1">
        <v>2</v>
      </c>
      <c r="AA7" s="1">
        <v>2</v>
      </c>
      <c r="AB7" s="18">
        <v>2</v>
      </c>
      <c r="AC7" s="18">
        <v>2</v>
      </c>
      <c r="AD7" s="18">
        <v>2</v>
      </c>
      <c r="AE7" s="18">
        <v>2</v>
      </c>
      <c r="AF7" s="18">
        <v>2</v>
      </c>
      <c r="AG7" s="18">
        <v>2</v>
      </c>
      <c r="AH7" s="18">
        <v>2</v>
      </c>
      <c r="AI7" s="18">
        <v>2</v>
      </c>
      <c r="AJ7" s="18">
        <v>2</v>
      </c>
      <c r="AK7" s="18">
        <v>2</v>
      </c>
      <c r="AL7" s="18">
        <v>2</v>
      </c>
      <c r="AM7" s="18">
        <v>2</v>
      </c>
      <c r="AN7" s="18">
        <v>2</v>
      </c>
      <c r="AO7" s="18">
        <v>2</v>
      </c>
      <c r="AP7" s="18">
        <v>2</v>
      </c>
      <c r="AQ7" s="18">
        <v>2</v>
      </c>
      <c r="AR7" s="18">
        <v>2</v>
      </c>
      <c r="AS7" s="18">
        <v>2</v>
      </c>
      <c r="AT7" s="18">
        <v>2</v>
      </c>
      <c r="AU7" s="18">
        <v>2</v>
      </c>
      <c r="AV7" s="18">
        <v>2</v>
      </c>
      <c r="AW7" s="18">
        <v>2</v>
      </c>
      <c r="AX7" s="18">
        <v>2</v>
      </c>
      <c r="AY7" s="18">
        <v>2</v>
      </c>
      <c r="AZ7" s="18">
        <v>2</v>
      </c>
      <c r="BA7" s="18">
        <v>2</v>
      </c>
      <c r="BB7" s="18">
        <v>2</v>
      </c>
      <c r="BC7" s="18">
        <v>2</v>
      </c>
      <c r="BD7" s="18">
        <v>2</v>
      </c>
      <c r="BE7" s="18">
        <v>2</v>
      </c>
      <c r="BF7" s="18">
        <v>2</v>
      </c>
      <c r="BG7" s="18">
        <v>2</v>
      </c>
      <c r="BH7" s="18">
        <v>2</v>
      </c>
      <c r="BI7" s="18">
        <v>2</v>
      </c>
      <c r="BJ7" s="18">
        <v>2</v>
      </c>
      <c r="BK7" s="18">
        <v>2</v>
      </c>
      <c r="BL7" s="18">
        <v>2</v>
      </c>
      <c r="BM7" s="18">
        <v>2</v>
      </c>
      <c r="BN7" s="18">
        <v>1</v>
      </c>
      <c r="BO7" s="18">
        <v>1</v>
      </c>
      <c r="BP7" s="18">
        <v>1</v>
      </c>
      <c r="BQ7" s="18">
        <v>2</v>
      </c>
      <c r="BR7" s="18">
        <v>1</v>
      </c>
      <c r="BS7" s="18">
        <v>2</v>
      </c>
      <c r="BT7" s="18">
        <v>2</v>
      </c>
      <c r="BU7" s="18">
        <v>2</v>
      </c>
      <c r="BV7" s="18">
        <v>2</v>
      </c>
      <c r="BW7" s="18">
        <v>2</v>
      </c>
      <c r="BX7" s="18">
        <v>2</v>
      </c>
      <c r="BY7" s="18">
        <v>2</v>
      </c>
      <c r="BZ7" s="18">
        <v>2</v>
      </c>
      <c r="CA7" s="18">
        <v>2</v>
      </c>
      <c r="CB7" s="18">
        <v>2</v>
      </c>
      <c r="CC7" s="18">
        <v>2</v>
      </c>
      <c r="CD7" s="18">
        <v>2</v>
      </c>
      <c r="CE7" s="18">
        <v>2</v>
      </c>
      <c r="CF7" s="18">
        <v>2</v>
      </c>
      <c r="CG7" s="18">
        <v>2</v>
      </c>
      <c r="CH7" s="18">
        <v>2</v>
      </c>
      <c r="CI7" s="18">
        <v>2</v>
      </c>
      <c r="CJ7" s="18">
        <v>2</v>
      </c>
      <c r="CK7" s="18">
        <v>2</v>
      </c>
      <c r="CL7" s="18">
        <v>2</v>
      </c>
      <c r="CM7" s="18">
        <v>2</v>
      </c>
      <c r="CN7" s="18">
        <v>2</v>
      </c>
      <c r="CO7" s="1">
        <f t="shared" ref="CO7:CO19" si="3">COUNTIF(D7:CN7,1)</f>
        <v>12</v>
      </c>
      <c r="CP7" s="1">
        <f t="shared" si="0"/>
        <v>75</v>
      </c>
      <c r="CQ7" s="1">
        <f t="shared" si="1"/>
        <v>2</v>
      </c>
      <c r="CR7" s="1">
        <f t="shared" si="2"/>
        <v>0</v>
      </c>
    </row>
    <row r="8" spans="1:96">
      <c r="A8" s="1">
        <v>4</v>
      </c>
      <c r="B8" s="1" t="s">
        <v>6</v>
      </c>
      <c r="C8" s="1" t="s">
        <v>62</v>
      </c>
      <c r="D8" s="1">
        <v>1</v>
      </c>
      <c r="E8" s="1">
        <v>1</v>
      </c>
      <c r="F8" s="1">
        <v>1</v>
      </c>
      <c r="G8" s="1">
        <v>1</v>
      </c>
      <c r="H8" s="1">
        <v>1</v>
      </c>
      <c r="I8" s="1">
        <v>1</v>
      </c>
      <c r="J8" s="1">
        <v>1</v>
      </c>
      <c r="K8" s="1">
        <v>1</v>
      </c>
      <c r="L8" s="1">
        <v>1</v>
      </c>
      <c r="M8" s="1">
        <v>2</v>
      </c>
      <c r="N8" s="1">
        <v>1</v>
      </c>
      <c r="O8" s="1">
        <v>2</v>
      </c>
      <c r="P8" s="1">
        <v>3</v>
      </c>
      <c r="Q8" s="1">
        <v>1</v>
      </c>
      <c r="R8" s="1">
        <v>1</v>
      </c>
      <c r="S8" s="1">
        <v>3</v>
      </c>
      <c r="T8" s="1">
        <v>2</v>
      </c>
      <c r="U8" s="1">
        <v>1</v>
      </c>
      <c r="V8" s="1">
        <v>1</v>
      </c>
      <c r="W8" s="1">
        <v>1</v>
      </c>
      <c r="X8" s="1">
        <v>2</v>
      </c>
      <c r="Y8" s="1">
        <v>2</v>
      </c>
      <c r="Z8" s="1">
        <v>2</v>
      </c>
      <c r="AA8" s="1">
        <v>2</v>
      </c>
      <c r="AB8" s="18">
        <v>2</v>
      </c>
      <c r="AC8" s="18">
        <v>2</v>
      </c>
      <c r="AD8" s="18">
        <v>1</v>
      </c>
      <c r="AE8" s="18">
        <v>1</v>
      </c>
      <c r="AF8" s="18">
        <v>1</v>
      </c>
      <c r="AG8" s="18">
        <v>2</v>
      </c>
      <c r="AH8" s="18">
        <v>2</v>
      </c>
      <c r="AI8" s="18">
        <v>1</v>
      </c>
      <c r="AJ8" s="18">
        <v>3</v>
      </c>
      <c r="AK8" s="18">
        <v>1</v>
      </c>
      <c r="AL8" s="18">
        <v>2</v>
      </c>
      <c r="AM8" s="18">
        <v>1</v>
      </c>
      <c r="AN8" s="18">
        <v>1</v>
      </c>
      <c r="AO8" s="18">
        <v>2</v>
      </c>
      <c r="AP8" s="18">
        <v>1</v>
      </c>
      <c r="AQ8" s="18">
        <v>1</v>
      </c>
      <c r="AR8" s="18">
        <v>1</v>
      </c>
      <c r="AS8" s="18">
        <v>1</v>
      </c>
      <c r="AT8" s="18">
        <v>1</v>
      </c>
      <c r="AU8" s="18">
        <v>2</v>
      </c>
      <c r="AV8" s="18">
        <v>1</v>
      </c>
      <c r="AW8" s="18">
        <v>1</v>
      </c>
      <c r="AX8" s="18">
        <v>1</v>
      </c>
      <c r="AY8" s="18">
        <v>2</v>
      </c>
      <c r="AZ8" s="18">
        <v>1</v>
      </c>
      <c r="BA8" s="18">
        <v>2</v>
      </c>
      <c r="BB8" s="18">
        <v>2</v>
      </c>
      <c r="BC8" s="18">
        <v>1</v>
      </c>
      <c r="BD8" s="18">
        <v>1</v>
      </c>
      <c r="BE8" s="18">
        <v>1</v>
      </c>
      <c r="BF8" s="18">
        <v>1</v>
      </c>
      <c r="BG8" s="18">
        <v>1</v>
      </c>
      <c r="BH8" s="18">
        <v>2</v>
      </c>
      <c r="BI8" s="18">
        <v>2</v>
      </c>
      <c r="BJ8" s="18">
        <v>2</v>
      </c>
      <c r="BK8" s="18">
        <v>1</v>
      </c>
      <c r="BL8" s="18">
        <v>2</v>
      </c>
      <c r="BM8" s="18">
        <v>1</v>
      </c>
      <c r="BN8" s="18">
        <v>1</v>
      </c>
      <c r="BO8" s="18">
        <v>1</v>
      </c>
      <c r="BP8" s="18">
        <v>1</v>
      </c>
      <c r="BQ8" s="18">
        <v>1</v>
      </c>
      <c r="BR8" s="18">
        <v>1</v>
      </c>
      <c r="BS8" s="18">
        <v>1</v>
      </c>
      <c r="BT8" s="18">
        <v>1</v>
      </c>
      <c r="BU8" s="18">
        <v>1</v>
      </c>
      <c r="BV8" s="18">
        <v>1</v>
      </c>
      <c r="BW8" s="18">
        <v>1</v>
      </c>
      <c r="BX8" s="18">
        <v>2</v>
      </c>
      <c r="BY8" s="18">
        <v>2</v>
      </c>
      <c r="BZ8" s="18">
        <v>1</v>
      </c>
      <c r="CA8" s="18">
        <v>1</v>
      </c>
      <c r="CB8" s="18">
        <v>2</v>
      </c>
      <c r="CC8" s="18">
        <v>2</v>
      </c>
      <c r="CD8" s="18">
        <v>1</v>
      </c>
      <c r="CE8" s="18">
        <v>2</v>
      </c>
      <c r="CF8" s="18">
        <v>1</v>
      </c>
      <c r="CG8" s="18">
        <v>2</v>
      </c>
      <c r="CH8" s="18">
        <v>1</v>
      </c>
      <c r="CI8" s="18">
        <v>1</v>
      </c>
      <c r="CJ8" s="18">
        <v>1</v>
      </c>
      <c r="CK8" s="18">
        <v>1</v>
      </c>
      <c r="CL8" s="18">
        <v>1</v>
      </c>
      <c r="CM8" s="18">
        <v>2</v>
      </c>
      <c r="CN8" s="18">
        <v>1</v>
      </c>
      <c r="CO8" s="1">
        <f t="shared" si="3"/>
        <v>58</v>
      </c>
      <c r="CP8" s="1">
        <f t="shared" si="0"/>
        <v>28</v>
      </c>
      <c r="CQ8" s="1">
        <f t="shared" si="1"/>
        <v>3</v>
      </c>
      <c r="CR8" s="1">
        <f t="shared" si="2"/>
        <v>0</v>
      </c>
    </row>
    <row r="9" spans="1:96">
      <c r="A9" s="1">
        <v>5</v>
      </c>
      <c r="B9" s="1" t="s">
        <v>24</v>
      </c>
      <c r="C9" s="1" t="s">
        <v>63</v>
      </c>
      <c r="D9" s="1">
        <v>1</v>
      </c>
      <c r="E9" s="1">
        <v>1</v>
      </c>
      <c r="F9" s="1">
        <v>2</v>
      </c>
      <c r="G9" s="1">
        <v>1</v>
      </c>
      <c r="H9" s="1">
        <v>2</v>
      </c>
      <c r="I9" s="1">
        <v>1</v>
      </c>
      <c r="J9" s="1">
        <v>1</v>
      </c>
      <c r="K9" s="1">
        <v>1</v>
      </c>
      <c r="L9" s="1">
        <v>2</v>
      </c>
      <c r="M9" s="1">
        <v>3</v>
      </c>
      <c r="N9" s="1">
        <v>1</v>
      </c>
      <c r="O9" s="1">
        <v>1</v>
      </c>
      <c r="P9" s="1">
        <v>1</v>
      </c>
      <c r="Q9" s="1">
        <v>1</v>
      </c>
      <c r="R9" s="1">
        <v>1</v>
      </c>
      <c r="S9" s="1">
        <v>1</v>
      </c>
      <c r="T9" s="1">
        <v>1</v>
      </c>
      <c r="U9" s="1">
        <v>1</v>
      </c>
      <c r="V9" s="1">
        <v>1</v>
      </c>
      <c r="W9" s="1">
        <v>1</v>
      </c>
      <c r="X9" s="1">
        <v>1</v>
      </c>
      <c r="Y9" s="1">
        <v>2</v>
      </c>
      <c r="Z9" s="1">
        <v>3</v>
      </c>
      <c r="AA9" s="1">
        <v>1</v>
      </c>
      <c r="AB9" s="18">
        <v>1</v>
      </c>
      <c r="AC9" s="18">
        <v>2</v>
      </c>
      <c r="AD9" s="18">
        <v>1</v>
      </c>
      <c r="AE9" s="18">
        <v>2</v>
      </c>
      <c r="AF9" s="18">
        <v>2</v>
      </c>
      <c r="AG9" s="18">
        <v>3</v>
      </c>
      <c r="AH9" s="18">
        <v>2</v>
      </c>
      <c r="AI9" s="18">
        <v>1</v>
      </c>
      <c r="AJ9" s="18">
        <v>3</v>
      </c>
      <c r="AK9" s="18">
        <v>1</v>
      </c>
      <c r="AL9" s="18">
        <v>1</v>
      </c>
      <c r="AM9" s="18">
        <v>1</v>
      </c>
      <c r="AN9" s="18">
        <v>2</v>
      </c>
      <c r="AO9" s="18">
        <v>2</v>
      </c>
      <c r="AP9" s="18">
        <v>2</v>
      </c>
      <c r="AQ9" s="18">
        <v>1</v>
      </c>
      <c r="AR9" s="18">
        <v>1</v>
      </c>
      <c r="AS9" s="18">
        <v>2</v>
      </c>
      <c r="AT9" s="18">
        <v>2</v>
      </c>
      <c r="AU9" s="18">
        <v>2</v>
      </c>
      <c r="AV9" s="18">
        <v>2</v>
      </c>
      <c r="AW9" s="18">
        <v>2</v>
      </c>
      <c r="AX9" s="18">
        <v>2</v>
      </c>
      <c r="AY9" s="18">
        <v>2</v>
      </c>
      <c r="AZ9" s="18">
        <v>2</v>
      </c>
      <c r="BA9" s="18">
        <v>2</v>
      </c>
      <c r="BB9" s="18">
        <v>2</v>
      </c>
      <c r="BC9" s="18">
        <v>2</v>
      </c>
      <c r="BD9" s="18">
        <v>2</v>
      </c>
      <c r="BE9" s="18">
        <v>0</v>
      </c>
      <c r="BF9" s="18">
        <v>0</v>
      </c>
      <c r="BG9" s="18">
        <v>0</v>
      </c>
      <c r="BH9" s="18">
        <v>0</v>
      </c>
      <c r="BI9" s="18">
        <v>0</v>
      </c>
      <c r="BJ9" s="18">
        <v>0</v>
      </c>
      <c r="BK9" s="18">
        <v>0</v>
      </c>
      <c r="BL9" s="18">
        <v>0</v>
      </c>
      <c r="BM9" s="18">
        <v>0</v>
      </c>
      <c r="BN9" s="18">
        <v>0</v>
      </c>
      <c r="BO9" s="18">
        <v>0</v>
      </c>
      <c r="BP9" s="18">
        <v>0</v>
      </c>
      <c r="BQ9" s="18">
        <v>0</v>
      </c>
      <c r="BR9" s="18">
        <v>0</v>
      </c>
      <c r="BS9" s="18">
        <v>0</v>
      </c>
      <c r="BT9" s="18">
        <v>0</v>
      </c>
      <c r="BU9" s="18">
        <v>0</v>
      </c>
      <c r="BV9" s="18">
        <v>0</v>
      </c>
      <c r="BW9" s="18">
        <v>0</v>
      </c>
      <c r="BX9" s="18">
        <v>0</v>
      </c>
      <c r="BY9" s="18">
        <v>0</v>
      </c>
      <c r="BZ9" s="18">
        <v>0</v>
      </c>
      <c r="CA9" s="18">
        <v>0</v>
      </c>
      <c r="CB9" s="18">
        <v>0</v>
      </c>
      <c r="CC9" s="18">
        <v>0</v>
      </c>
      <c r="CD9" s="18">
        <v>0</v>
      </c>
      <c r="CE9" s="18">
        <v>0</v>
      </c>
      <c r="CF9" s="18">
        <v>0</v>
      </c>
      <c r="CG9" s="18">
        <v>0</v>
      </c>
      <c r="CH9" s="18">
        <v>0</v>
      </c>
      <c r="CI9" s="18">
        <v>0</v>
      </c>
      <c r="CJ9" s="18">
        <v>0</v>
      </c>
      <c r="CK9" s="18">
        <v>0</v>
      </c>
      <c r="CL9" s="18">
        <v>0</v>
      </c>
      <c r="CM9" s="18">
        <v>0</v>
      </c>
      <c r="CN9" s="18">
        <v>0</v>
      </c>
      <c r="CO9" s="1">
        <f t="shared" si="3"/>
        <v>26</v>
      </c>
      <c r="CP9" s="1">
        <f t="shared" si="0"/>
        <v>23</v>
      </c>
      <c r="CQ9" s="1">
        <f t="shared" si="1"/>
        <v>4</v>
      </c>
      <c r="CR9" s="1">
        <f t="shared" si="2"/>
        <v>36</v>
      </c>
    </row>
    <row r="10" spans="1:96">
      <c r="A10" s="1">
        <v>6</v>
      </c>
      <c r="B10" s="1" t="s">
        <v>24</v>
      </c>
      <c r="C10" s="1" t="s">
        <v>64</v>
      </c>
      <c r="D10" s="1">
        <v>1</v>
      </c>
      <c r="E10" s="1">
        <v>2</v>
      </c>
      <c r="F10" s="1">
        <v>1</v>
      </c>
      <c r="G10" s="1">
        <v>1</v>
      </c>
      <c r="H10" s="1">
        <v>1</v>
      </c>
      <c r="I10" s="1">
        <v>1</v>
      </c>
      <c r="J10" s="1">
        <v>1</v>
      </c>
      <c r="K10" s="1">
        <v>1</v>
      </c>
      <c r="L10" s="1">
        <v>1</v>
      </c>
      <c r="M10" s="1">
        <v>1</v>
      </c>
      <c r="N10" s="1">
        <v>1</v>
      </c>
      <c r="O10" s="1">
        <v>2</v>
      </c>
      <c r="P10" s="1">
        <v>2</v>
      </c>
      <c r="Q10" s="1">
        <v>1</v>
      </c>
      <c r="R10" s="1">
        <v>1</v>
      </c>
      <c r="S10" s="1">
        <v>1</v>
      </c>
      <c r="T10" s="1">
        <v>2</v>
      </c>
      <c r="U10" s="1">
        <v>1</v>
      </c>
      <c r="V10" s="1">
        <v>2</v>
      </c>
      <c r="W10" s="1">
        <v>1</v>
      </c>
      <c r="X10" s="1">
        <v>1</v>
      </c>
      <c r="Y10" s="1">
        <v>1</v>
      </c>
      <c r="Z10" s="1">
        <v>2</v>
      </c>
      <c r="AA10" s="1">
        <v>3</v>
      </c>
      <c r="AB10" s="18">
        <v>1</v>
      </c>
      <c r="AC10" s="18">
        <v>2</v>
      </c>
      <c r="AD10" s="18">
        <v>1</v>
      </c>
      <c r="AE10" s="18">
        <v>1</v>
      </c>
      <c r="AF10" s="18">
        <v>1</v>
      </c>
      <c r="AG10" s="18">
        <v>1</v>
      </c>
      <c r="AH10" s="18">
        <v>2</v>
      </c>
      <c r="AI10" s="18">
        <v>1</v>
      </c>
      <c r="AJ10" s="18">
        <v>1</v>
      </c>
      <c r="AK10" s="18">
        <v>2</v>
      </c>
      <c r="AL10" s="18">
        <v>2</v>
      </c>
      <c r="AM10" s="18">
        <v>1</v>
      </c>
      <c r="AN10" s="18">
        <v>1</v>
      </c>
      <c r="AO10" s="18">
        <v>3</v>
      </c>
      <c r="AP10" s="18">
        <v>1</v>
      </c>
      <c r="AQ10" s="18">
        <v>1</v>
      </c>
      <c r="AR10" s="18">
        <v>1</v>
      </c>
      <c r="AS10" s="18">
        <v>2</v>
      </c>
      <c r="AT10" s="18">
        <v>1</v>
      </c>
      <c r="AU10" s="18">
        <v>1</v>
      </c>
      <c r="AV10" s="18">
        <v>1</v>
      </c>
      <c r="AW10" s="18">
        <v>1</v>
      </c>
      <c r="AX10" s="18">
        <v>1</v>
      </c>
      <c r="AY10" s="18">
        <v>2</v>
      </c>
      <c r="AZ10" s="18">
        <v>1</v>
      </c>
      <c r="BA10" s="18">
        <v>2</v>
      </c>
      <c r="BB10" s="18">
        <v>1</v>
      </c>
      <c r="BC10" s="18">
        <v>1</v>
      </c>
      <c r="BD10" s="18">
        <v>1</v>
      </c>
      <c r="BE10" s="18">
        <v>1</v>
      </c>
      <c r="BF10" s="18">
        <v>2</v>
      </c>
      <c r="BG10" s="18">
        <v>1</v>
      </c>
      <c r="BH10" s="18">
        <v>1</v>
      </c>
      <c r="BI10" s="18">
        <v>1</v>
      </c>
      <c r="BJ10" s="18">
        <v>1</v>
      </c>
      <c r="BK10" s="18">
        <v>1</v>
      </c>
      <c r="BL10" s="18">
        <v>1</v>
      </c>
      <c r="BM10" s="18">
        <v>1</v>
      </c>
      <c r="BN10" s="18">
        <v>1</v>
      </c>
      <c r="BO10" s="18">
        <v>3</v>
      </c>
      <c r="BP10" s="18">
        <v>1</v>
      </c>
      <c r="BQ10" s="18">
        <v>1</v>
      </c>
      <c r="BR10" s="18">
        <v>1</v>
      </c>
      <c r="BS10" s="18">
        <v>1</v>
      </c>
      <c r="BT10" s="18">
        <v>1</v>
      </c>
      <c r="BU10" s="18">
        <v>1</v>
      </c>
      <c r="BV10" s="18">
        <v>1</v>
      </c>
      <c r="BW10" s="18">
        <v>1</v>
      </c>
      <c r="BX10" s="18">
        <v>2</v>
      </c>
      <c r="BY10" s="18">
        <v>1</v>
      </c>
      <c r="BZ10" s="18">
        <v>1</v>
      </c>
      <c r="CA10" s="18">
        <v>1</v>
      </c>
      <c r="CB10" s="18">
        <v>1</v>
      </c>
      <c r="CC10" s="18">
        <v>1</v>
      </c>
      <c r="CD10" s="18">
        <v>2</v>
      </c>
      <c r="CE10" s="18">
        <v>1</v>
      </c>
      <c r="CF10" s="18">
        <v>1</v>
      </c>
      <c r="CG10" s="18">
        <v>1</v>
      </c>
      <c r="CH10" s="18">
        <v>1</v>
      </c>
      <c r="CI10" s="18">
        <v>1</v>
      </c>
      <c r="CJ10" s="18">
        <v>1</v>
      </c>
      <c r="CK10" s="18">
        <v>1</v>
      </c>
      <c r="CL10" s="18">
        <v>2</v>
      </c>
      <c r="CM10" s="18">
        <v>2</v>
      </c>
      <c r="CN10" s="18">
        <v>1</v>
      </c>
      <c r="CO10" s="1">
        <f t="shared" si="3"/>
        <v>68</v>
      </c>
      <c r="CP10" s="1">
        <f t="shared" si="0"/>
        <v>18</v>
      </c>
      <c r="CQ10" s="1">
        <f t="shared" si="1"/>
        <v>3</v>
      </c>
      <c r="CR10" s="1">
        <f t="shared" si="2"/>
        <v>0</v>
      </c>
    </row>
    <row r="11" spans="1:96">
      <c r="A11" s="1">
        <v>7</v>
      </c>
      <c r="B11" s="1" t="s">
        <v>24</v>
      </c>
      <c r="C11" s="1" t="s">
        <v>65</v>
      </c>
      <c r="D11" s="1">
        <v>1</v>
      </c>
      <c r="E11" s="1">
        <v>1</v>
      </c>
      <c r="F11" s="1">
        <v>1</v>
      </c>
      <c r="G11" s="1">
        <v>1</v>
      </c>
      <c r="H11" s="1">
        <v>1</v>
      </c>
      <c r="I11" s="1">
        <v>1</v>
      </c>
      <c r="J11" s="1">
        <v>1</v>
      </c>
      <c r="K11" s="1">
        <v>1</v>
      </c>
      <c r="L11" s="1">
        <v>1</v>
      </c>
      <c r="M11" s="1">
        <v>1</v>
      </c>
      <c r="N11" s="1">
        <v>1</v>
      </c>
      <c r="O11" s="1">
        <v>3</v>
      </c>
      <c r="P11" s="1">
        <v>2</v>
      </c>
      <c r="Q11" s="1">
        <v>1</v>
      </c>
      <c r="R11" s="1">
        <v>1</v>
      </c>
      <c r="S11" s="1">
        <v>1</v>
      </c>
      <c r="T11" s="1">
        <v>2</v>
      </c>
      <c r="U11" s="1">
        <v>1</v>
      </c>
      <c r="V11" s="1">
        <v>2</v>
      </c>
      <c r="W11" s="1">
        <v>0</v>
      </c>
      <c r="X11" s="1">
        <v>0</v>
      </c>
      <c r="Y11" s="1">
        <v>0</v>
      </c>
      <c r="Z11" s="1">
        <v>0</v>
      </c>
      <c r="AA11" s="1">
        <v>0</v>
      </c>
      <c r="AB11" s="18">
        <v>0</v>
      </c>
      <c r="AC11" s="18">
        <v>0</v>
      </c>
      <c r="AD11" s="18">
        <v>0</v>
      </c>
      <c r="AE11" s="18">
        <v>0</v>
      </c>
      <c r="AF11" s="18">
        <v>0</v>
      </c>
      <c r="AG11" s="18">
        <v>0</v>
      </c>
      <c r="AH11" s="18">
        <v>0</v>
      </c>
      <c r="AI11" s="18">
        <v>0</v>
      </c>
      <c r="AJ11" s="18">
        <v>0</v>
      </c>
      <c r="AK11" s="18">
        <v>0</v>
      </c>
      <c r="AL11" s="18">
        <v>0</v>
      </c>
      <c r="AM11" s="18">
        <v>0</v>
      </c>
      <c r="AN11" s="18">
        <v>0</v>
      </c>
      <c r="AO11" s="18">
        <v>0</v>
      </c>
      <c r="AP11" s="18">
        <v>0</v>
      </c>
      <c r="AQ11" s="18">
        <v>0</v>
      </c>
      <c r="AR11" s="18">
        <v>0</v>
      </c>
      <c r="AS11" s="18">
        <v>0</v>
      </c>
      <c r="AT11" s="18">
        <v>0</v>
      </c>
      <c r="AU11" s="18">
        <v>0</v>
      </c>
      <c r="AV11" s="18">
        <v>0</v>
      </c>
      <c r="AW11" s="18">
        <v>0</v>
      </c>
      <c r="AX11" s="18">
        <v>0</v>
      </c>
      <c r="AY11" s="18">
        <v>0</v>
      </c>
      <c r="AZ11" s="18">
        <v>0</v>
      </c>
      <c r="BA11" s="18">
        <v>0</v>
      </c>
      <c r="BB11" s="18">
        <v>0</v>
      </c>
      <c r="BC11" s="18">
        <v>0</v>
      </c>
      <c r="BD11" s="18">
        <v>0</v>
      </c>
      <c r="BE11" s="18">
        <v>0</v>
      </c>
      <c r="BF11" s="18">
        <v>0</v>
      </c>
      <c r="BG11" s="18">
        <v>0</v>
      </c>
      <c r="BH11" s="18">
        <v>0</v>
      </c>
      <c r="BI11" s="18">
        <v>0</v>
      </c>
      <c r="BJ11" s="18">
        <v>0</v>
      </c>
      <c r="BK11" s="18">
        <v>0</v>
      </c>
      <c r="BL11" s="18">
        <v>0</v>
      </c>
      <c r="BM11" s="18">
        <v>0</v>
      </c>
      <c r="BN11" s="18">
        <v>0</v>
      </c>
      <c r="BO11" s="18">
        <v>0</v>
      </c>
      <c r="BP11" s="18">
        <v>0</v>
      </c>
      <c r="BQ11" s="18">
        <v>0</v>
      </c>
      <c r="BR11" s="18">
        <v>0</v>
      </c>
      <c r="BS11" s="18">
        <v>0</v>
      </c>
      <c r="BT11" s="18">
        <v>0</v>
      </c>
      <c r="BU11" s="18">
        <v>0</v>
      </c>
      <c r="BV11" s="18">
        <v>0</v>
      </c>
      <c r="BW11" s="18">
        <v>0</v>
      </c>
      <c r="BX11" s="18">
        <v>0</v>
      </c>
      <c r="BY11" s="18">
        <v>0</v>
      </c>
      <c r="BZ11" s="18">
        <v>0</v>
      </c>
      <c r="CA11" s="18">
        <v>0</v>
      </c>
      <c r="CB11" s="18">
        <v>0</v>
      </c>
      <c r="CC11" s="18">
        <v>0</v>
      </c>
      <c r="CD11" s="18">
        <v>0</v>
      </c>
      <c r="CE11" s="18">
        <v>0</v>
      </c>
      <c r="CF11" s="18">
        <v>0</v>
      </c>
      <c r="CG11" s="18">
        <v>0</v>
      </c>
      <c r="CH11" s="18">
        <v>0</v>
      </c>
      <c r="CI11" s="18">
        <v>0</v>
      </c>
      <c r="CJ11" s="18">
        <v>0</v>
      </c>
      <c r="CK11" s="18">
        <v>0</v>
      </c>
      <c r="CL11" s="18">
        <v>0</v>
      </c>
      <c r="CM11" s="18">
        <v>0</v>
      </c>
      <c r="CN11" s="18">
        <v>0</v>
      </c>
      <c r="CO11" s="1">
        <f t="shared" si="3"/>
        <v>15</v>
      </c>
      <c r="CP11" s="1">
        <f t="shared" si="0"/>
        <v>3</v>
      </c>
      <c r="CQ11" s="1">
        <f t="shared" si="1"/>
        <v>1</v>
      </c>
      <c r="CR11" s="1">
        <f t="shared" si="2"/>
        <v>70</v>
      </c>
    </row>
    <row r="12" spans="1:96">
      <c r="A12" s="1">
        <v>8</v>
      </c>
      <c r="B12" s="1" t="s">
        <v>24</v>
      </c>
      <c r="C12" s="1" t="s">
        <v>66</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1</v>
      </c>
      <c r="X12" s="1">
        <v>1</v>
      </c>
      <c r="Y12" s="1">
        <v>1</v>
      </c>
      <c r="Z12" s="1">
        <v>2</v>
      </c>
      <c r="AA12" s="1">
        <v>2</v>
      </c>
      <c r="AB12" s="18">
        <v>1</v>
      </c>
      <c r="AC12" s="18">
        <v>2</v>
      </c>
      <c r="AD12" s="18">
        <v>1</v>
      </c>
      <c r="AE12" s="18">
        <v>1</v>
      </c>
      <c r="AF12" s="18">
        <v>1</v>
      </c>
      <c r="AG12" s="18">
        <v>2</v>
      </c>
      <c r="AH12" s="18">
        <v>2</v>
      </c>
      <c r="AI12" s="18">
        <v>2</v>
      </c>
      <c r="AJ12" s="18">
        <v>3</v>
      </c>
      <c r="AK12" s="18">
        <v>0</v>
      </c>
      <c r="AL12" s="18">
        <v>0</v>
      </c>
      <c r="AM12" s="18">
        <v>0</v>
      </c>
      <c r="AN12" s="18">
        <v>0</v>
      </c>
      <c r="AO12" s="18">
        <v>0</v>
      </c>
      <c r="AP12" s="18">
        <v>0</v>
      </c>
      <c r="AQ12" s="18">
        <v>0</v>
      </c>
      <c r="AR12" s="18">
        <v>0</v>
      </c>
      <c r="AS12" s="18">
        <v>0</v>
      </c>
      <c r="AT12" s="18">
        <v>0</v>
      </c>
      <c r="AU12" s="18">
        <v>0</v>
      </c>
      <c r="AV12" s="18">
        <v>0</v>
      </c>
      <c r="AW12" s="18">
        <v>0</v>
      </c>
      <c r="AX12" s="18">
        <v>0</v>
      </c>
      <c r="AY12" s="18">
        <v>0</v>
      </c>
      <c r="AZ12" s="18">
        <v>0</v>
      </c>
      <c r="BA12" s="18">
        <v>0</v>
      </c>
      <c r="BB12" s="18">
        <v>0</v>
      </c>
      <c r="BC12" s="18">
        <v>0</v>
      </c>
      <c r="BD12" s="18">
        <v>0</v>
      </c>
      <c r="BE12" s="18">
        <v>0</v>
      </c>
      <c r="BF12" s="18">
        <v>0</v>
      </c>
      <c r="BG12" s="18">
        <v>0</v>
      </c>
      <c r="BH12" s="18">
        <v>0</v>
      </c>
      <c r="BI12" s="18">
        <v>0</v>
      </c>
      <c r="BJ12" s="18">
        <v>0</v>
      </c>
      <c r="BK12" s="18">
        <v>0</v>
      </c>
      <c r="BL12" s="18">
        <v>0</v>
      </c>
      <c r="BM12" s="18">
        <v>0</v>
      </c>
      <c r="BN12" s="18">
        <v>0</v>
      </c>
      <c r="BO12" s="18">
        <v>0</v>
      </c>
      <c r="BP12" s="18">
        <v>0</v>
      </c>
      <c r="BQ12" s="18">
        <v>0</v>
      </c>
      <c r="BR12" s="18">
        <v>0</v>
      </c>
      <c r="BS12" s="18">
        <v>0</v>
      </c>
      <c r="BT12" s="18">
        <v>0</v>
      </c>
      <c r="BU12" s="18">
        <v>0</v>
      </c>
      <c r="BV12" s="18">
        <v>0</v>
      </c>
      <c r="BW12" s="18">
        <v>0</v>
      </c>
      <c r="BX12" s="18">
        <v>0</v>
      </c>
      <c r="BY12" s="18">
        <v>0</v>
      </c>
      <c r="BZ12" s="18">
        <v>0</v>
      </c>
      <c r="CA12" s="18">
        <v>0</v>
      </c>
      <c r="CB12" s="18">
        <v>0</v>
      </c>
      <c r="CC12" s="18">
        <v>0</v>
      </c>
      <c r="CD12" s="18">
        <v>0</v>
      </c>
      <c r="CE12" s="18">
        <v>0</v>
      </c>
      <c r="CF12" s="18">
        <v>0</v>
      </c>
      <c r="CG12" s="18">
        <v>0</v>
      </c>
      <c r="CH12" s="18">
        <v>0</v>
      </c>
      <c r="CI12" s="18">
        <v>0</v>
      </c>
      <c r="CJ12" s="18">
        <v>0</v>
      </c>
      <c r="CK12" s="18">
        <v>0</v>
      </c>
      <c r="CL12" s="18">
        <v>0</v>
      </c>
      <c r="CM12" s="18">
        <v>0</v>
      </c>
      <c r="CN12" s="18">
        <v>0</v>
      </c>
      <c r="CO12" s="1">
        <f t="shared" si="3"/>
        <v>7</v>
      </c>
      <c r="CP12" s="1">
        <f t="shared" si="0"/>
        <v>6</v>
      </c>
      <c r="CQ12" s="1">
        <f t="shared" si="1"/>
        <v>1</v>
      </c>
      <c r="CR12" s="1">
        <f t="shared" si="2"/>
        <v>75</v>
      </c>
    </row>
    <row r="13" spans="1:96">
      <c r="A13" s="1">
        <v>9</v>
      </c>
      <c r="B13" s="18" t="s">
        <v>24</v>
      </c>
      <c r="C13" s="18" t="s">
        <v>67</v>
      </c>
      <c r="D13" s="18">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8">
        <v>0</v>
      </c>
      <c r="X13" s="18">
        <v>0</v>
      </c>
      <c r="Y13" s="18">
        <v>0</v>
      </c>
      <c r="Z13" s="18">
        <v>0</v>
      </c>
      <c r="AA13" s="18">
        <v>0</v>
      </c>
      <c r="AB13" s="18">
        <v>0</v>
      </c>
      <c r="AC13" s="18">
        <v>0</v>
      </c>
      <c r="AD13" s="18">
        <v>0</v>
      </c>
      <c r="AE13" s="18">
        <v>0</v>
      </c>
      <c r="AF13" s="18">
        <v>0</v>
      </c>
      <c r="AG13" s="18">
        <v>0</v>
      </c>
      <c r="AH13" s="18">
        <v>0</v>
      </c>
      <c r="AI13" s="18">
        <v>0</v>
      </c>
      <c r="AJ13" s="18">
        <v>0</v>
      </c>
      <c r="AK13" s="18">
        <v>0</v>
      </c>
      <c r="AL13" s="18">
        <v>0</v>
      </c>
      <c r="AM13" s="18">
        <v>0</v>
      </c>
      <c r="AN13" s="18">
        <v>0</v>
      </c>
      <c r="AO13" s="18">
        <v>0</v>
      </c>
      <c r="AP13" s="18">
        <v>0</v>
      </c>
      <c r="AQ13" s="18">
        <v>0</v>
      </c>
      <c r="AR13" s="18">
        <v>0</v>
      </c>
      <c r="AS13" s="18">
        <v>0</v>
      </c>
      <c r="AT13" s="18">
        <v>0</v>
      </c>
      <c r="AU13" s="18">
        <v>0</v>
      </c>
      <c r="AV13" s="18">
        <v>0</v>
      </c>
      <c r="AW13" s="18">
        <v>0</v>
      </c>
      <c r="AX13" s="18">
        <v>0</v>
      </c>
      <c r="AY13" s="18">
        <v>0</v>
      </c>
      <c r="AZ13" s="18">
        <v>1</v>
      </c>
      <c r="BA13" s="18">
        <v>2</v>
      </c>
      <c r="BB13" s="18">
        <v>2</v>
      </c>
      <c r="BC13" s="18">
        <v>1</v>
      </c>
      <c r="BD13" s="18">
        <v>1</v>
      </c>
      <c r="BE13" s="18">
        <v>2</v>
      </c>
      <c r="BF13" s="18">
        <v>2</v>
      </c>
      <c r="BG13" s="18">
        <v>1</v>
      </c>
      <c r="BH13" s="18">
        <v>1</v>
      </c>
      <c r="BI13" s="18">
        <v>1</v>
      </c>
      <c r="BJ13" s="18">
        <v>2</v>
      </c>
      <c r="BK13" s="18">
        <v>2</v>
      </c>
      <c r="BL13" s="18">
        <v>2</v>
      </c>
      <c r="BM13" s="18">
        <v>1</v>
      </c>
      <c r="BN13" s="18">
        <v>1</v>
      </c>
      <c r="BO13" s="18">
        <v>1</v>
      </c>
      <c r="BP13" s="18">
        <v>1</v>
      </c>
      <c r="BQ13" s="18">
        <v>1</v>
      </c>
      <c r="BR13" s="18">
        <v>2</v>
      </c>
      <c r="BS13" s="18">
        <v>2</v>
      </c>
      <c r="BT13" s="18">
        <v>2</v>
      </c>
      <c r="BU13" s="18">
        <v>2</v>
      </c>
      <c r="BV13" s="18">
        <v>2</v>
      </c>
      <c r="BW13" s="18">
        <v>2</v>
      </c>
      <c r="BX13" s="18">
        <v>2</v>
      </c>
      <c r="BY13" s="18">
        <v>1</v>
      </c>
      <c r="BZ13" s="18">
        <v>1</v>
      </c>
      <c r="CA13" s="18">
        <v>1</v>
      </c>
      <c r="CB13" s="18">
        <v>1</v>
      </c>
      <c r="CC13" s="18">
        <v>1</v>
      </c>
      <c r="CD13" s="18">
        <v>2</v>
      </c>
      <c r="CE13" s="18">
        <v>1</v>
      </c>
      <c r="CF13" s="18">
        <v>2</v>
      </c>
      <c r="CG13" s="18">
        <v>2</v>
      </c>
      <c r="CH13" s="18">
        <v>1</v>
      </c>
      <c r="CI13" s="18">
        <v>1</v>
      </c>
      <c r="CJ13" s="18">
        <v>2</v>
      </c>
      <c r="CK13" s="18">
        <v>1</v>
      </c>
      <c r="CL13" s="18">
        <v>2</v>
      </c>
      <c r="CM13" s="18">
        <v>2</v>
      </c>
      <c r="CN13" s="18">
        <v>2</v>
      </c>
      <c r="CO13" s="1">
        <f t="shared" si="3"/>
        <v>20</v>
      </c>
      <c r="CP13" s="1">
        <f t="shared" si="0"/>
        <v>21</v>
      </c>
      <c r="CQ13" s="1">
        <f t="shared" si="1"/>
        <v>0</v>
      </c>
      <c r="CR13" s="1">
        <f t="shared" si="2"/>
        <v>48</v>
      </c>
    </row>
    <row r="14" spans="1:96">
      <c r="A14" s="1">
        <v>10</v>
      </c>
      <c r="B14" s="1" t="s">
        <v>8</v>
      </c>
      <c r="C14" s="1" t="s">
        <v>68</v>
      </c>
      <c r="D14" s="1">
        <v>1</v>
      </c>
      <c r="E14" s="1">
        <v>1</v>
      </c>
      <c r="F14" s="1">
        <v>1</v>
      </c>
      <c r="G14" s="1">
        <v>1</v>
      </c>
      <c r="H14" s="1">
        <v>1</v>
      </c>
      <c r="I14" s="1">
        <v>1</v>
      </c>
      <c r="J14" s="1">
        <v>1</v>
      </c>
      <c r="K14" s="1">
        <v>1</v>
      </c>
      <c r="L14" s="1">
        <v>3</v>
      </c>
      <c r="M14" s="1">
        <v>3</v>
      </c>
      <c r="N14" s="1">
        <v>1</v>
      </c>
      <c r="O14" s="1">
        <v>1</v>
      </c>
      <c r="P14" s="1">
        <v>1</v>
      </c>
      <c r="Q14" s="1">
        <v>1</v>
      </c>
      <c r="R14" s="1">
        <v>1</v>
      </c>
      <c r="S14" s="1">
        <v>1</v>
      </c>
      <c r="T14" s="1">
        <v>1</v>
      </c>
      <c r="U14" s="1">
        <v>1</v>
      </c>
      <c r="V14" s="1">
        <v>1</v>
      </c>
      <c r="W14" s="1">
        <v>1</v>
      </c>
      <c r="X14" s="1">
        <v>2</v>
      </c>
      <c r="Y14" s="1">
        <v>1</v>
      </c>
      <c r="Z14" s="1">
        <v>1</v>
      </c>
      <c r="AA14" s="1">
        <v>1</v>
      </c>
      <c r="AB14" s="18">
        <v>1</v>
      </c>
      <c r="AC14" s="18">
        <v>2</v>
      </c>
      <c r="AD14" s="18">
        <v>1</v>
      </c>
      <c r="AE14" s="18">
        <v>1</v>
      </c>
      <c r="AF14" s="18">
        <v>1</v>
      </c>
      <c r="AG14" s="18">
        <v>1</v>
      </c>
      <c r="AH14" s="18">
        <v>1</v>
      </c>
      <c r="AI14" s="18">
        <v>1</v>
      </c>
      <c r="AJ14" s="18">
        <v>1</v>
      </c>
      <c r="AK14" s="18">
        <v>1</v>
      </c>
      <c r="AL14" s="18">
        <v>1</v>
      </c>
      <c r="AM14" s="18">
        <v>1</v>
      </c>
      <c r="AN14" s="18">
        <v>1</v>
      </c>
      <c r="AO14" s="18">
        <v>1</v>
      </c>
      <c r="AP14" s="18">
        <v>1</v>
      </c>
      <c r="AQ14" s="18">
        <v>2</v>
      </c>
      <c r="AR14" s="18">
        <v>1</v>
      </c>
      <c r="AS14" s="18">
        <v>1</v>
      </c>
      <c r="AT14" s="18">
        <v>1</v>
      </c>
      <c r="AU14" s="18">
        <v>3</v>
      </c>
      <c r="AV14" s="18">
        <v>1</v>
      </c>
      <c r="AW14" s="18">
        <v>1</v>
      </c>
      <c r="AX14" s="18">
        <v>1</v>
      </c>
      <c r="AY14" s="18">
        <v>1</v>
      </c>
      <c r="AZ14" s="18">
        <v>1</v>
      </c>
      <c r="BA14" s="18">
        <v>1</v>
      </c>
      <c r="BB14" s="18">
        <v>1</v>
      </c>
      <c r="BC14" s="18">
        <v>1</v>
      </c>
      <c r="BD14" s="18">
        <v>1</v>
      </c>
      <c r="BE14" s="18">
        <v>1</v>
      </c>
      <c r="BF14" s="18">
        <v>1</v>
      </c>
      <c r="BG14" s="18">
        <v>1</v>
      </c>
      <c r="BH14" s="18">
        <v>1</v>
      </c>
      <c r="BI14" s="18">
        <v>1</v>
      </c>
      <c r="BJ14" s="18">
        <v>1</v>
      </c>
      <c r="BK14" s="18">
        <v>1</v>
      </c>
      <c r="BL14" s="18">
        <v>1</v>
      </c>
      <c r="BM14" s="18">
        <v>1</v>
      </c>
      <c r="BN14" s="18">
        <v>1</v>
      </c>
      <c r="BO14" s="18">
        <v>1</v>
      </c>
      <c r="BP14" s="18">
        <v>1</v>
      </c>
      <c r="BQ14" s="18">
        <v>1</v>
      </c>
      <c r="BR14" s="18">
        <v>1</v>
      </c>
      <c r="BS14" s="18">
        <v>1</v>
      </c>
      <c r="BT14" s="18">
        <v>1</v>
      </c>
      <c r="BU14" s="18">
        <v>1</v>
      </c>
      <c r="BV14" s="18">
        <v>1</v>
      </c>
      <c r="BW14" s="18">
        <v>1</v>
      </c>
      <c r="BX14" s="18">
        <v>1</v>
      </c>
      <c r="BY14" s="18">
        <v>1</v>
      </c>
      <c r="BZ14" s="18">
        <v>1</v>
      </c>
      <c r="CA14" s="18">
        <v>1</v>
      </c>
      <c r="CB14" s="18">
        <v>1</v>
      </c>
      <c r="CC14" s="18">
        <v>1</v>
      </c>
      <c r="CD14" s="18">
        <v>1</v>
      </c>
      <c r="CE14" s="18">
        <v>1</v>
      </c>
      <c r="CF14" s="18">
        <v>1</v>
      </c>
      <c r="CG14" s="18">
        <v>1</v>
      </c>
      <c r="CH14" s="18">
        <v>1</v>
      </c>
      <c r="CI14" s="18">
        <v>1</v>
      </c>
      <c r="CJ14" s="18">
        <v>1</v>
      </c>
      <c r="CK14" s="18">
        <v>1</v>
      </c>
      <c r="CL14" s="18">
        <v>3</v>
      </c>
      <c r="CM14" s="18">
        <v>1</v>
      </c>
      <c r="CN14" s="18">
        <v>3</v>
      </c>
      <c r="CO14" s="1">
        <f t="shared" si="3"/>
        <v>81</v>
      </c>
      <c r="CP14" s="1">
        <f t="shared" si="0"/>
        <v>3</v>
      </c>
      <c r="CQ14" s="1">
        <f t="shared" si="1"/>
        <v>5</v>
      </c>
      <c r="CR14" s="1">
        <f t="shared" si="2"/>
        <v>0</v>
      </c>
    </row>
    <row r="15" spans="1:96">
      <c r="A15" s="1">
        <v>11</v>
      </c>
      <c r="B15" s="1" t="s">
        <v>8</v>
      </c>
      <c r="C15" s="1" t="s">
        <v>69</v>
      </c>
      <c r="D15" s="1">
        <v>1</v>
      </c>
      <c r="E15" s="1">
        <v>1</v>
      </c>
      <c r="F15" s="1">
        <v>1</v>
      </c>
      <c r="G15" s="1">
        <v>1</v>
      </c>
      <c r="H15" s="1">
        <v>2</v>
      </c>
      <c r="I15" s="1">
        <v>1</v>
      </c>
      <c r="J15" s="1">
        <v>1</v>
      </c>
      <c r="K15" s="1">
        <v>1</v>
      </c>
      <c r="L15" s="1">
        <v>1</v>
      </c>
      <c r="M15" s="1">
        <v>2</v>
      </c>
      <c r="N15" s="1">
        <v>1</v>
      </c>
      <c r="O15" s="1">
        <v>1</v>
      </c>
      <c r="P15" s="1">
        <v>1</v>
      </c>
      <c r="Q15" s="1">
        <v>2</v>
      </c>
      <c r="R15" s="1">
        <v>1</v>
      </c>
      <c r="S15" s="1">
        <v>1</v>
      </c>
      <c r="T15" s="1">
        <v>2</v>
      </c>
      <c r="U15" s="1">
        <v>3</v>
      </c>
      <c r="V15" s="1">
        <v>1</v>
      </c>
      <c r="W15" s="1">
        <v>1</v>
      </c>
      <c r="X15" s="1">
        <v>1</v>
      </c>
      <c r="Y15" s="1">
        <v>1</v>
      </c>
      <c r="Z15" s="1">
        <v>1</v>
      </c>
      <c r="AA15" s="1">
        <v>1</v>
      </c>
      <c r="AB15" s="18">
        <v>1</v>
      </c>
      <c r="AC15" s="18">
        <v>1</v>
      </c>
      <c r="AD15" s="18">
        <v>1</v>
      </c>
      <c r="AE15" s="18">
        <v>1</v>
      </c>
      <c r="AF15" s="18">
        <v>1</v>
      </c>
      <c r="AG15" s="18">
        <v>1</v>
      </c>
      <c r="AH15" s="18">
        <v>1</v>
      </c>
      <c r="AI15" s="18">
        <v>1</v>
      </c>
      <c r="AJ15" s="18">
        <v>1</v>
      </c>
      <c r="AK15" s="18">
        <v>1</v>
      </c>
      <c r="AL15" s="18">
        <v>2</v>
      </c>
      <c r="AM15" s="18">
        <v>1</v>
      </c>
      <c r="AN15" s="18">
        <v>1</v>
      </c>
      <c r="AO15" s="18">
        <v>1</v>
      </c>
      <c r="AP15" s="18">
        <v>3</v>
      </c>
      <c r="AQ15" s="18">
        <v>2</v>
      </c>
      <c r="AR15" s="18">
        <v>1</v>
      </c>
      <c r="AS15" s="18">
        <v>1</v>
      </c>
      <c r="AT15" s="18">
        <v>1</v>
      </c>
      <c r="AU15" s="18">
        <v>1</v>
      </c>
      <c r="AV15" s="18">
        <v>1</v>
      </c>
      <c r="AW15" s="18">
        <v>1</v>
      </c>
      <c r="AX15" s="18">
        <v>1</v>
      </c>
      <c r="AY15" s="18">
        <v>1</v>
      </c>
      <c r="AZ15" s="18">
        <v>1</v>
      </c>
      <c r="BA15" s="18">
        <v>1</v>
      </c>
      <c r="BB15" s="18">
        <v>1</v>
      </c>
      <c r="BC15" s="18">
        <v>1</v>
      </c>
      <c r="BD15" s="18">
        <v>1</v>
      </c>
      <c r="BE15" s="18">
        <v>1</v>
      </c>
      <c r="BF15" s="18">
        <v>1</v>
      </c>
      <c r="BG15" s="18">
        <v>1</v>
      </c>
      <c r="BH15" s="18">
        <v>1</v>
      </c>
      <c r="BI15" s="18">
        <v>1</v>
      </c>
      <c r="BJ15" s="18">
        <v>1</v>
      </c>
      <c r="BK15" s="18">
        <v>1</v>
      </c>
      <c r="BL15" s="18">
        <v>1</v>
      </c>
      <c r="BM15" s="18">
        <v>3</v>
      </c>
      <c r="BN15" s="18">
        <v>1</v>
      </c>
      <c r="BO15" s="18">
        <v>1</v>
      </c>
      <c r="BP15" s="18">
        <v>1</v>
      </c>
      <c r="BQ15" s="18">
        <v>1</v>
      </c>
      <c r="BR15" s="18">
        <v>1</v>
      </c>
      <c r="BS15" s="18">
        <v>1</v>
      </c>
      <c r="BT15" s="18">
        <v>1</v>
      </c>
      <c r="BU15" s="18">
        <v>1</v>
      </c>
      <c r="BV15" s="18">
        <v>1</v>
      </c>
      <c r="BW15" s="18">
        <v>1</v>
      </c>
      <c r="BX15" s="18">
        <v>1</v>
      </c>
      <c r="BY15" s="18">
        <v>1</v>
      </c>
      <c r="BZ15" s="18">
        <v>1</v>
      </c>
      <c r="CA15" s="18">
        <v>1</v>
      </c>
      <c r="CB15" s="18">
        <v>1</v>
      </c>
      <c r="CC15" s="18">
        <v>1</v>
      </c>
      <c r="CD15" s="18">
        <v>1</v>
      </c>
      <c r="CE15" s="18">
        <v>1</v>
      </c>
      <c r="CF15" s="18">
        <v>3</v>
      </c>
      <c r="CG15" s="18">
        <v>1</v>
      </c>
      <c r="CH15" s="18">
        <v>1</v>
      </c>
      <c r="CI15" s="18">
        <v>1</v>
      </c>
      <c r="CJ15" s="18">
        <v>1</v>
      </c>
      <c r="CK15" s="18">
        <v>1</v>
      </c>
      <c r="CL15" s="18">
        <v>3</v>
      </c>
      <c r="CM15" s="18">
        <v>1</v>
      </c>
      <c r="CN15" s="18">
        <v>1</v>
      </c>
      <c r="CO15" s="1">
        <f t="shared" si="3"/>
        <v>78</v>
      </c>
      <c r="CP15" s="1">
        <f t="shared" si="0"/>
        <v>6</v>
      </c>
      <c r="CQ15" s="1">
        <f t="shared" si="1"/>
        <v>5</v>
      </c>
      <c r="CR15" s="1">
        <f t="shared" si="2"/>
        <v>0</v>
      </c>
    </row>
    <row r="16" spans="1:96">
      <c r="A16" s="1">
        <v>12</v>
      </c>
      <c r="B16" s="1" t="s">
        <v>8</v>
      </c>
      <c r="C16" s="1" t="s">
        <v>70</v>
      </c>
      <c r="D16" s="1">
        <v>1</v>
      </c>
      <c r="E16" s="1">
        <v>1</v>
      </c>
      <c r="F16" s="1">
        <v>1</v>
      </c>
      <c r="G16" s="1">
        <v>1</v>
      </c>
      <c r="H16" s="1">
        <v>1</v>
      </c>
      <c r="I16" s="1">
        <v>1</v>
      </c>
      <c r="J16" s="1">
        <v>1</v>
      </c>
      <c r="K16" s="1">
        <v>1</v>
      </c>
      <c r="L16" s="1">
        <v>1</v>
      </c>
      <c r="M16" s="1">
        <v>1</v>
      </c>
      <c r="N16" s="1">
        <v>1</v>
      </c>
      <c r="O16" s="1">
        <v>1</v>
      </c>
      <c r="P16" s="1">
        <v>1</v>
      </c>
      <c r="Q16" s="1">
        <v>1</v>
      </c>
      <c r="R16" s="1">
        <v>1</v>
      </c>
      <c r="S16" s="1">
        <v>1</v>
      </c>
      <c r="T16" s="1">
        <v>1</v>
      </c>
      <c r="U16" s="1">
        <v>1</v>
      </c>
      <c r="V16" s="1">
        <v>1</v>
      </c>
      <c r="W16" s="1">
        <v>1</v>
      </c>
      <c r="X16" s="1">
        <v>2</v>
      </c>
      <c r="Y16" s="1">
        <v>1</v>
      </c>
      <c r="Z16" s="1">
        <v>1</v>
      </c>
      <c r="AA16" s="1">
        <v>1</v>
      </c>
      <c r="AB16" s="18">
        <v>1</v>
      </c>
      <c r="AC16" s="18">
        <v>3</v>
      </c>
      <c r="AD16" s="18">
        <v>1</v>
      </c>
      <c r="AE16" s="18">
        <v>1</v>
      </c>
      <c r="AF16" s="18">
        <v>1</v>
      </c>
      <c r="AG16" s="18">
        <v>1</v>
      </c>
      <c r="AH16" s="18">
        <v>1</v>
      </c>
      <c r="AI16" s="18">
        <v>1</v>
      </c>
      <c r="AJ16" s="18">
        <v>1</v>
      </c>
      <c r="AK16" s="18">
        <v>1</v>
      </c>
      <c r="AL16" s="18">
        <v>1</v>
      </c>
      <c r="AM16" s="18">
        <v>1</v>
      </c>
      <c r="AN16" s="18">
        <v>1</v>
      </c>
      <c r="AO16" s="18">
        <v>3</v>
      </c>
      <c r="AP16" s="18">
        <v>1</v>
      </c>
      <c r="AQ16" s="18">
        <v>2</v>
      </c>
      <c r="AR16" s="18">
        <v>1</v>
      </c>
      <c r="AS16" s="18">
        <v>1</v>
      </c>
      <c r="AT16" s="18">
        <v>1</v>
      </c>
      <c r="AU16" s="18">
        <v>2</v>
      </c>
      <c r="AV16" s="18">
        <v>1</v>
      </c>
      <c r="AW16" s="18">
        <v>1</v>
      </c>
      <c r="AX16" s="18">
        <v>1</v>
      </c>
      <c r="AY16" s="18">
        <v>2</v>
      </c>
      <c r="AZ16" s="18">
        <v>1</v>
      </c>
      <c r="BA16" s="18">
        <v>1</v>
      </c>
      <c r="BB16" s="18">
        <v>1</v>
      </c>
      <c r="BC16" s="18">
        <v>1</v>
      </c>
      <c r="BD16" s="18">
        <v>1</v>
      </c>
      <c r="BE16" s="18">
        <v>1</v>
      </c>
      <c r="BF16" s="18">
        <v>3</v>
      </c>
      <c r="BG16" s="18">
        <v>1</v>
      </c>
      <c r="BH16" s="18">
        <v>1</v>
      </c>
      <c r="BI16" s="18">
        <v>1</v>
      </c>
      <c r="BJ16" s="18">
        <v>1</v>
      </c>
      <c r="BK16" s="18">
        <v>3</v>
      </c>
      <c r="BL16" s="18">
        <v>1</v>
      </c>
      <c r="BM16" s="18">
        <v>1</v>
      </c>
      <c r="BN16" s="18">
        <v>1</v>
      </c>
      <c r="BO16" s="18">
        <v>1</v>
      </c>
      <c r="BP16" s="18">
        <v>1</v>
      </c>
      <c r="BQ16" s="18">
        <v>1</v>
      </c>
      <c r="BR16" s="18">
        <v>1</v>
      </c>
      <c r="BS16" s="18">
        <v>1</v>
      </c>
      <c r="BT16" s="18">
        <v>1</v>
      </c>
      <c r="BU16" s="18">
        <v>1</v>
      </c>
      <c r="BV16" s="18">
        <v>1</v>
      </c>
      <c r="BW16" s="18">
        <v>1</v>
      </c>
      <c r="BX16" s="18">
        <v>1</v>
      </c>
      <c r="BY16" s="18">
        <v>1</v>
      </c>
      <c r="BZ16" s="18">
        <v>1</v>
      </c>
      <c r="CA16" s="18">
        <v>1</v>
      </c>
      <c r="CB16" s="18">
        <v>1</v>
      </c>
      <c r="CC16" s="18">
        <v>1</v>
      </c>
      <c r="CD16" s="18">
        <v>3</v>
      </c>
      <c r="CE16" s="18">
        <v>3</v>
      </c>
      <c r="CF16" s="18">
        <v>1</v>
      </c>
      <c r="CG16" s="18">
        <v>1</v>
      </c>
      <c r="CH16" s="18">
        <v>1</v>
      </c>
      <c r="CI16" s="18">
        <v>1</v>
      </c>
      <c r="CJ16" s="18">
        <v>3</v>
      </c>
      <c r="CK16" s="18">
        <v>3</v>
      </c>
      <c r="CL16" s="18">
        <v>1</v>
      </c>
      <c r="CM16" s="18">
        <v>1</v>
      </c>
      <c r="CN16" s="18">
        <v>1</v>
      </c>
      <c r="CO16" s="1">
        <f t="shared" si="3"/>
        <v>77</v>
      </c>
      <c r="CP16" s="1">
        <f t="shared" si="0"/>
        <v>4</v>
      </c>
      <c r="CQ16" s="1">
        <f t="shared" si="1"/>
        <v>8</v>
      </c>
      <c r="CR16" s="1">
        <f t="shared" si="2"/>
        <v>0</v>
      </c>
    </row>
    <row r="17" spans="1:96">
      <c r="A17" s="1">
        <v>13</v>
      </c>
      <c r="B17" s="1" t="s">
        <v>8</v>
      </c>
      <c r="C17" s="1" t="s">
        <v>71</v>
      </c>
      <c r="D17" s="1">
        <v>1</v>
      </c>
      <c r="E17" s="1">
        <v>1</v>
      </c>
      <c r="F17" s="1">
        <v>1</v>
      </c>
      <c r="G17" s="1">
        <v>1</v>
      </c>
      <c r="H17" s="1">
        <v>1</v>
      </c>
      <c r="I17" s="1">
        <v>1</v>
      </c>
      <c r="J17" s="1">
        <v>1</v>
      </c>
      <c r="K17" s="1">
        <v>1</v>
      </c>
      <c r="L17" s="1">
        <v>1</v>
      </c>
      <c r="M17" s="1">
        <v>1</v>
      </c>
      <c r="N17" s="1">
        <v>1</v>
      </c>
      <c r="O17" s="1">
        <v>1</v>
      </c>
      <c r="P17" s="1">
        <v>1</v>
      </c>
      <c r="Q17" s="1">
        <v>1</v>
      </c>
      <c r="R17" s="1">
        <v>2</v>
      </c>
      <c r="S17" s="1">
        <v>1</v>
      </c>
      <c r="T17" s="1">
        <v>1</v>
      </c>
      <c r="U17" s="1">
        <v>2</v>
      </c>
      <c r="V17" s="1">
        <v>1</v>
      </c>
      <c r="W17" s="1">
        <v>1</v>
      </c>
      <c r="X17" s="1">
        <v>1</v>
      </c>
      <c r="Y17" s="1">
        <v>1</v>
      </c>
      <c r="Z17" s="1">
        <v>1</v>
      </c>
      <c r="AA17" s="1">
        <v>2</v>
      </c>
      <c r="AB17" s="18">
        <v>1</v>
      </c>
      <c r="AC17" s="18">
        <v>3</v>
      </c>
      <c r="AD17" s="18">
        <v>1</v>
      </c>
      <c r="AE17" s="18">
        <v>1</v>
      </c>
      <c r="AF17" s="18">
        <v>1</v>
      </c>
      <c r="AG17" s="18">
        <v>1</v>
      </c>
      <c r="AH17" s="18">
        <v>1</v>
      </c>
      <c r="AI17" s="18">
        <v>1</v>
      </c>
      <c r="AJ17" s="18">
        <v>1</v>
      </c>
      <c r="AK17" s="18">
        <v>1</v>
      </c>
      <c r="AL17" s="18">
        <v>1</v>
      </c>
      <c r="AM17" s="18">
        <v>1</v>
      </c>
      <c r="AN17" s="18">
        <v>1</v>
      </c>
      <c r="AO17" s="18">
        <v>1</v>
      </c>
      <c r="AP17" s="18">
        <v>1</v>
      </c>
      <c r="AQ17" s="18">
        <v>2</v>
      </c>
      <c r="AR17" s="18">
        <v>1</v>
      </c>
      <c r="AS17" s="18">
        <v>1</v>
      </c>
      <c r="AT17" s="18">
        <v>1</v>
      </c>
      <c r="AU17" s="18">
        <v>1</v>
      </c>
      <c r="AV17" s="18">
        <v>3</v>
      </c>
      <c r="AW17" s="18">
        <v>1</v>
      </c>
      <c r="AX17" s="18">
        <v>1</v>
      </c>
      <c r="AY17" s="18">
        <v>1</v>
      </c>
      <c r="AZ17" s="18">
        <v>1</v>
      </c>
      <c r="BA17" s="18">
        <v>1</v>
      </c>
      <c r="BB17" s="18">
        <v>3</v>
      </c>
      <c r="BC17" s="18">
        <v>1</v>
      </c>
      <c r="BD17" s="18">
        <v>1</v>
      </c>
      <c r="BE17" s="18">
        <v>1</v>
      </c>
      <c r="BF17" s="18">
        <v>1</v>
      </c>
      <c r="BG17" s="18">
        <v>1</v>
      </c>
      <c r="BH17" s="18">
        <v>1</v>
      </c>
      <c r="BI17" s="18">
        <v>1</v>
      </c>
      <c r="BJ17" s="18">
        <v>1</v>
      </c>
      <c r="BK17" s="18">
        <v>1</v>
      </c>
      <c r="BL17" s="18">
        <v>1</v>
      </c>
      <c r="BM17" s="18">
        <v>1</v>
      </c>
      <c r="BN17" s="18">
        <v>1</v>
      </c>
      <c r="BO17" s="18">
        <v>1</v>
      </c>
      <c r="BP17" s="18">
        <v>1</v>
      </c>
      <c r="BQ17" s="18">
        <v>1</v>
      </c>
      <c r="BR17" s="18">
        <v>1</v>
      </c>
      <c r="BS17" s="18">
        <v>1</v>
      </c>
      <c r="BT17" s="18">
        <v>1</v>
      </c>
      <c r="BU17" s="18">
        <v>1</v>
      </c>
      <c r="BV17" s="18">
        <v>1</v>
      </c>
      <c r="BW17" s="18">
        <v>1</v>
      </c>
      <c r="BX17" s="18">
        <v>1</v>
      </c>
      <c r="BY17" s="18">
        <v>1</v>
      </c>
      <c r="BZ17" s="18">
        <v>1</v>
      </c>
      <c r="CA17" s="18">
        <v>1</v>
      </c>
      <c r="CB17" s="18">
        <v>1</v>
      </c>
      <c r="CC17" s="18">
        <v>1</v>
      </c>
      <c r="CD17" s="18">
        <v>3</v>
      </c>
      <c r="CE17" s="18">
        <v>3</v>
      </c>
      <c r="CF17" s="18">
        <v>1</v>
      </c>
      <c r="CG17" s="18">
        <v>1</v>
      </c>
      <c r="CH17" s="18">
        <v>1</v>
      </c>
      <c r="CI17" s="18">
        <v>3</v>
      </c>
      <c r="CJ17" s="18">
        <v>2</v>
      </c>
      <c r="CK17" s="18">
        <v>3</v>
      </c>
      <c r="CL17" s="18">
        <v>3</v>
      </c>
      <c r="CM17" s="18">
        <v>1</v>
      </c>
      <c r="CN17" s="18">
        <v>3</v>
      </c>
      <c r="CO17" s="1">
        <f t="shared" si="3"/>
        <v>75</v>
      </c>
      <c r="CP17" s="1">
        <f t="shared" si="0"/>
        <v>5</v>
      </c>
      <c r="CQ17" s="1">
        <f t="shared" si="1"/>
        <v>9</v>
      </c>
      <c r="CR17" s="1">
        <f t="shared" si="2"/>
        <v>0</v>
      </c>
    </row>
    <row r="18" spans="1:96">
      <c r="A18" s="1">
        <v>14</v>
      </c>
      <c r="B18" s="1" t="s">
        <v>13</v>
      </c>
      <c r="C18" s="1" t="s">
        <v>72</v>
      </c>
      <c r="D18" s="1">
        <v>1</v>
      </c>
      <c r="E18" s="1">
        <v>1</v>
      </c>
      <c r="F18" s="1">
        <v>1</v>
      </c>
      <c r="G18" s="1">
        <v>1</v>
      </c>
      <c r="H18" s="1">
        <v>1</v>
      </c>
      <c r="I18" s="1">
        <v>1</v>
      </c>
      <c r="J18" s="1">
        <v>1</v>
      </c>
      <c r="K18" s="1">
        <v>1</v>
      </c>
      <c r="L18" s="1">
        <v>1</v>
      </c>
      <c r="M18" s="1">
        <v>2</v>
      </c>
      <c r="N18" s="1">
        <v>1</v>
      </c>
      <c r="O18" s="1">
        <v>1</v>
      </c>
      <c r="P18" s="1">
        <v>1</v>
      </c>
      <c r="Q18" s="1">
        <v>1</v>
      </c>
      <c r="R18" s="1">
        <v>1</v>
      </c>
      <c r="S18" s="1">
        <v>1</v>
      </c>
      <c r="T18" s="1">
        <v>1</v>
      </c>
      <c r="U18" s="1">
        <v>1</v>
      </c>
      <c r="V18" s="1">
        <v>1</v>
      </c>
      <c r="W18" s="1">
        <v>2</v>
      </c>
      <c r="X18" s="1">
        <v>1</v>
      </c>
      <c r="Y18" s="1">
        <v>1</v>
      </c>
      <c r="Z18" s="1">
        <v>2</v>
      </c>
      <c r="AA18" s="1">
        <v>1</v>
      </c>
      <c r="AB18" s="18">
        <v>1</v>
      </c>
      <c r="AC18" s="18">
        <v>1</v>
      </c>
      <c r="AD18" s="18">
        <v>1</v>
      </c>
      <c r="AE18" s="18">
        <v>1</v>
      </c>
      <c r="AF18" s="18">
        <v>1</v>
      </c>
      <c r="AG18" s="18">
        <v>2</v>
      </c>
      <c r="AH18" s="18">
        <v>1</v>
      </c>
      <c r="AI18" s="18">
        <v>1</v>
      </c>
      <c r="AJ18" s="18">
        <v>1</v>
      </c>
      <c r="AK18" s="18">
        <v>1</v>
      </c>
      <c r="AL18" s="18">
        <v>1</v>
      </c>
      <c r="AM18" s="18">
        <v>3</v>
      </c>
      <c r="AN18" s="18">
        <v>1</v>
      </c>
      <c r="AO18" s="18">
        <v>1</v>
      </c>
      <c r="AP18" s="18">
        <v>1</v>
      </c>
      <c r="AQ18" s="18">
        <v>1</v>
      </c>
      <c r="AR18" s="18">
        <v>1</v>
      </c>
      <c r="AS18" s="18">
        <v>2</v>
      </c>
      <c r="AT18" s="18">
        <v>1</v>
      </c>
      <c r="AU18" s="18">
        <v>1</v>
      </c>
      <c r="AV18" s="18">
        <v>2</v>
      </c>
      <c r="AW18" s="18">
        <v>1</v>
      </c>
      <c r="AX18" s="18">
        <v>1</v>
      </c>
      <c r="AY18" s="18">
        <v>1</v>
      </c>
      <c r="AZ18" s="18">
        <v>1</v>
      </c>
      <c r="BA18" s="18">
        <v>1</v>
      </c>
      <c r="BB18" s="18">
        <v>1</v>
      </c>
      <c r="BC18" s="18">
        <v>2</v>
      </c>
      <c r="BD18" s="18">
        <v>2</v>
      </c>
      <c r="BE18" s="18">
        <v>1</v>
      </c>
      <c r="BF18" s="18">
        <v>1</v>
      </c>
      <c r="BG18" s="18">
        <v>1</v>
      </c>
      <c r="BH18" s="18">
        <v>2</v>
      </c>
      <c r="BI18" s="18">
        <v>1</v>
      </c>
      <c r="BJ18" s="18">
        <v>1</v>
      </c>
      <c r="BK18" s="18">
        <v>1</v>
      </c>
      <c r="BL18" s="18">
        <v>1</v>
      </c>
      <c r="BM18" s="18">
        <v>1</v>
      </c>
      <c r="BN18" s="18">
        <v>1</v>
      </c>
      <c r="BO18" s="18">
        <v>3</v>
      </c>
      <c r="BP18" s="18">
        <v>1</v>
      </c>
      <c r="BQ18" s="18">
        <v>1</v>
      </c>
      <c r="BR18" s="18">
        <v>1</v>
      </c>
      <c r="BS18" s="18">
        <v>1</v>
      </c>
      <c r="BT18" s="18">
        <v>1</v>
      </c>
      <c r="BU18" s="18">
        <v>1</v>
      </c>
      <c r="BV18" s="18">
        <v>1</v>
      </c>
      <c r="BW18" s="18">
        <v>1</v>
      </c>
      <c r="BX18" s="18">
        <v>1</v>
      </c>
      <c r="BY18" s="18">
        <v>2</v>
      </c>
      <c r="BZ18" s="18">
        <v>1</v>
      </c>
      <c r="CA18" s="18">
        <v>1</v>
      </c>
      <c r="CB18" s="18">
        <v>1</v>
      </c>
      <c r="CC18" s="18">
        <v>2</v>
      </c>
      <c r="CD18" s="18">
        <v>2</v>
      </c>
      <c r="CE18" s="18">
        <v>1</v>
      </c>
      <c r="CF18" s="18">
        <v>1</v>
      </c>
      <c r="CG18" s="18">
        <v>1</v>
      </c>
      <c r="CH18" s="18">
        <v>1</v>
      </c>
      <c r="CI18" s="18">
        <v>1</v>
      </c>
      <c r="CJ18" s="18">
        <v>1</v>
      </c>
      <c r="CK18" s="18">
        <v>1</v>
      </c>
      <c r="CL18" s="18">
        <v>2</v>
      </c>
      <c r="CM18" s="18">
        <v>2</v>
      </c>
      <c r="CN18" s="18">
        <v>2</v>
      </c>
      <c r="CO18" s="1">
        <f t="shared" si="3"/>
        <v>72</v>
      </c>
      <c r="CP18" s="1">
        <f t="shared" si="0"/>
        <v>15</v>
      </c>
      <c r="CQ18" s="1">
        <f t="shared" si="1"/>
        <v>2</v>
      </c>
      <c r="CR18" s="1">
        <f t="shared" si="2"/>
        <v>0</v>
      </c>
    </row>
    <row r="19" spans="1:96">
      <c r="A19" s="1">
        <v>15</v>
      </c>
      <c r="B19" s="1" t="s">
        <v>13</v>
      </c>
      <c r="C19" s="1" t="s">
        <v>73</v>
      </c>
      <c r="D19" s="1">
        <v>1</v>
      </c>
      <c r="E19" s="1">
        <v>1</v>
      </c>
      <c r="F19" s="1">
        <v>1</v>
      </c>
      <c r="G19" s="1">
        <v>1</v>
      </c>
      <c r="H19" s="1">
        <v>1</v>
      </c>
      <c r="I19" s="1">
        <v>2</v>
      </c>
      <c r="J19" s="1">
        <v>1</v>
      </c>
      <c r="K19" s="1">
        <v>1</v>
      </c>
      <c r="L19" s="1">
        <v>3</v>
      </c>
      <c r="M19" s="1">
        <v>3</v>
      </c>
      <c r="N19" s="1">
        <v>1</v>
      </c>
      <c r="O19" s="1">
        <v>3</v>
      </c>
      <c r="P19" s="1">
        <v>1</v>
      </c>
      <c r="Q19" s="1">
        <v>1</v>
      </c>
      <c r="R19" s="1">
        <v>1</v>
      </c>
      <c r="S19" s="1">
        <v>1</v>
      </c>
      <c r="T19" s="1">
        <v>1</v>
      </c>
      <c r="U19" s="1">
        <v>1</v>
      </c>
      <c r="V19" s="1">
        <v>1</v>
      </c>
      <c r="W19" s="1">
        <v>1</v>
      </c>
      <c r="X19" s="1">
        <v>1</v>
      </c>
      <c r="Y19" s="1">
        <v>1</v>
      </c>
      <c r="Z19" s="1">
        <v>2</v>
      </c>
      <c r="AA19" s="1">
        <v>2</v>
      </c>
      <c r="AB19" s="18">
        <v>1</v>
      </c>
      <c r="AC19" s="18">
        <v>1</v>
      </c>
      <c r="AD19" s="18">
        <v>1</v>
      </c>
      <c r="AE19" s="18">
        <v>1</v>
      </c>
      <c r="AF19" s="18">
        <v>1</v>
      </c>
      <c r="AG19" s="18">
        <v>1</v>
      </c>
      <c r="AH19" s="18">
        <v>1</v>
      </c>
      <c r="AI19" s="18">
        <v>1</v>
      </c>
      <c r="AJ19" s="18">
        <v>3</v>
      </c>
      <c r="AK19" s="18">
        <v>1</v>
      </c>
      <c r="AL19" s="18">
        <v>1</v>
      </c>
      <c r="AM19" s="18">
        <v>1</v>
      </c>
      <c r="AN19" s="18">
        <v>2</v>
      </c>
      <c r="AO19" s="18">
        <v>2</v>
      </c>
      <c r="AP19" s="18">
        <v>1</v>
      </c>
      <c r="AQ19" s="18">
        <v>1</v>
      </c>
      <c r="AR19" s="18">
        <v>1</v>
      </c>
      <c r="AS19" s="18">
        <v>2</v>
      </c>
      <c r="AT19" s="18">
        <v>1</v>
      </c>
      <c r="AU19" s="18">
        <v>3</v>
      </c>
      <c r="AV19" s="18">
        <v>1</v>
      </c>
      <c r="AW19" s="18">
        <v>2</v>
      </c>
      <c r="AX19" s="18">
        <v>1</v>
      </c>
      <c r="AY19" s="18">
        <v>1</v>
      </c>
      <c r="AZ19" s="18">
        <v>2</v>
      </c>
      <c r="BA19" s="18">
        <v>1</v>
      </c>
      <c r="BB19" s="18">
        <v>2</v>
      </c>
      <c r="BC19" s="18">
        <v>2</v>
      </c>
      <c r="BD19" s="18">
        <v>2</v>
      </c>
      <c r="BE19" s="18">
        <v>1</v>
      </c>
      <c r="BF19" s="18">
        <v>1</v>
      </c>
      <c r="BG19" s="18">
        <v>1</v>
      </c>
      <c r="BH19" s="18">
        <v>2</v>
      </c>
      <c r="BI19" s="18">
        <v>1</v>
      </c>
      <c r="BJ19" s="18">
        <v>1</v>
      </c>
      <c r="BK19" s="18">
        <v>1</v>
      </c>
      <c r="BL19" s="18">
        <v>1</v>
      </c>
      <c r="BM19" s="18">
        <v>2</v>
      </c>
      <c r="BN19" s="18">
        <v>1</v>
      </c>
      <c r="BO19" s="18">
        <v>1</v>
      </c>
      <c r="BP19" s="18">
        <v>1</v>
      </c>
      <c r="BQ19" s="18">
        <v>1</v>
      </c>
      <c r="BR19" s="18">
        <v>1</v>
      </c>
      <c r="BS19" s="18">
        <v>1</v>
      </c>
      <c r="BT19" s="18">
        <v>1</v>
      </c>
      <c r="BU19" s="18">
        <v>1</v>
      </c>
      <c r="BV19" s="18">
        <v>1</v>
      </c>
      <c r="BW19" s="18">
        <v>2</v>
      </c>
      <c r="BX19" s="18">
        <v>2</v>
      </c>
      <c r="BY19" s="18">
        <v>2</v>
      </c>
      <c r="BZ19" s="18">
        <v>1</v>
      </c>
      <c r="CA19" s="18">
        <v>1</v>
      </c>
      <c r="CB19" s="18">
        <v>2</v>
      </c>
      <c r="CC19" s="18">
        <v>2</v>
      </c>
      <c r="CD19" s="18">
        <v>1</v>
      </c>
      <c r="CE19" s="18">
        <v>1</v>
      </c>
      <c r="CF19" s="18">
        <v>1</v>
      </c>
      <c r="CG19" s="18">
        <v>2</v>
      </c>
      <c r="CH19" s="18">
        <v>2</v>
      </c>
      <c r="CI19" s="18">
        <v>1</v>
      </c>
      <c r="CJ19" s="18">
        <v>1</v>
      </c>
      <c r="CK19" s="18">
        <v>1</v>
      </c>
      <c r="CL19" s="18">
        <v>1</v>
      </c>
      <c r="CM19" s="18">
        <v>1</v>
      </c>
      <c r="CN19" s="18">
        <v>3</v>
      </c>
      <c r="CO19" s="1">
        <f t="shared" si="3"/>
        <v>63</v>
      </c>
      <c r="CP19" s="1">
        <f t="shared" si="0"/>
        <v>20</v>
      </c>
      <c r="CQ19" s="1">
        <f t="shared" si="1"/>
        <v>6</v>
      </c>
      <c r="CR19" s="1">
        <f t="shared" si="2"/>
        <v>0</v>
      </c>
    </row>
    <row r="21" spans="1:96">
      <c r="A21" s="59" t="s">
        <v>227</v>
      </c>
      <c r="B21" s="59"/>
      <c r="C21" s="59"/>
      <c r="D21" s="59"/>
      <c r="E21" s="59"/>
      <c r="F21" s="59"/>
      <c r="G21" s="59"/>
      <c r="H21" s="59"/>
      <c r="I21" s="59"/>
      <c r="J21" s="59"/>
      <c r="K21" s="59"/>
    </row>
    <row r="22" spans="1:96">
      <c r="A22" s="59"/>
      <c r="B22" s="59"/>
      <c r="C22" s="59"/>
      <c r="D22" s="59"/>
      <c r="E22" s="59"/>
      <c r="F22" s="59"/>
      <c r="G22" s="59"/>
      <c r="H22" s="59"/>
      <c r="I22" s="59"/>
      <c r="J22" s="59"/>
      <c r="K22" s="59"/>
    </row>
    <row r="23" spans="1:96">
      <c r="A23" s="43" t="s">
        <v>74</v>
      </c>
      <c r="B23" s="44"/>
      <c r="C23" s="45"/>
      <c r="D23" s="43" t="s">
        <v>53</v>
      </c>
      <c r="E23" s="44"/>
      <c r="F23" s="44"/>
      <c r="G23" s="45"/>
      <c r="H23" s="43" t="s">
        <v>54</v>
      </c>
      <c r="I23" s="44"/>
      <c r="J23" s="44"/>
      <c r="K23" s="45"/>
    </row>
    <row r="24" spans="1:96">
      <c r="A24" s="1" t="s">
        <v>36</v>
      </c>
      <c r="B24" s="1" t="s">
        <v>56</v>
      </c>
      <c r="C24" s="1" t="s">
        <v>2</v>
      </c>
      <c r="D24" s="7" t="s">
        <v>37</v>
      </c>
      <c r="E24" s="8" t="s">
        <v>30</v>
      </c>
      <c r="F24" s="9" t="s">
        <v>31</v>
      </c>
      <c r="G24" s="10" t="s">
        <v>32</v>
      </c>
      <c r="H24" s="7" t="s">
        <v>37</v>
      </c>
      <c r="I24" s="8" t="s">
        <v>30</v>
      </c>
      <c r="J24" s="9" t="s">
        <v>31</v>
      </c>
      <c r="K24" s="10" t="s">
        <v>32</v>
      </c>
    </row>
    <row r="25" spans="1:96">
      <c r="A25" s="1">
        <v>1</v>
      </c>
      <c r="B25" s="1" t="s">
        <v>58</v>
      </c>
      <c r="C25" s="1" t="s">
        <v>59</v>
      </c>
      <c r="D25" s="1">
        <v>0</v>
      </c>
      <c r="E25" s="1">
        <v>0</v>
      </c>
      <c r="F25" s="1">
        <v>0</v>
      </c>
      <c r="G25" s="1">
        <v>89</v>
      </c>
      <c r="H25" s="16">
        <f>(D25*100/89)</f>
        <v>0</v>
      </c>
      <c r="I25" s="16">
        <f t="shared" ref="I25:K25" si="4">(E25*100/89)</f>
        <v>0</v>
      </c>
      <c r="J25" s="16">
        <f t="shared" si="4"/>
        <v>0</v>
      </c>
      <c r="K25" s="16">
        <f t="shared" si="4"/>
        <v>100</v>
      </c>
    </row>
    <row r="26" spans="1:96">
      <c r="A26" s="1">
        <v>2</v>
      </c>
      <c r="B26" s="1" t="s">
        <v>20</v>
      </c>
      <c r="C26" s="18" t="s">
        <v>60</v>
      </c>
      <c r="D26" s="1">
        <v>22</v>
      </c>
      <c r="E26" s="1">
        <v>14</v>
      </c>
      <c r="F26" s="1">
        <v>0</v>
      </c>
      <c r="G26" s="1">
        <v>53</v>
      </c>
      <c r="H26" s="16">
        <f t="shared" ref="H26:H39" si="5">(D26*100/89)</f>
        <v>24.719101123595507</v>
      </c>
      <c r="I26" s="16">
        <f t="shared" ref="I26:I39" si="6">(E26*100/89)</f>
        <v>15.730337078651685</v>
      </c>
      <c r="J26" s="16">
        <f t="shared" ref="J26:J39" si="7">(F26*100/89)</f>
        <v>0</v>
      </c>
      <c r="K26" s="16">
        <f t="shared" ref="K26:K39" si="8">(G26*100/89)</f>
        <v>59.550561797752806</v>
      </c>
    </row>
    <row r="27" spans="1:96">
      <c r="A27" s="1">
        <v>3</v>
      </c>
      <c r="B27" s="1" t="s">
        <v>6</v>
      </c>
      <c r="C27" s="1" t="s">
        <v>61</v>
      </c>
      <c r="D27" s="1">
        <v>12</v>
      </c>
      <c r="E27" s="1">
        <v>75</v>
      </c>
      <c r="F27" s="1">
        <v>2</v>
      </c>
      <c r="G27" s="1">
        <v>0</v>
      </c>
      <c r="H27" s="16">
        <f t="shared" si="5"/>
        <v>13.48314606741573</v>
      </c>
      <c r="I27" s="16">
        <f t="shared" si="6"/>
        <v>84.269662921348313</v>
      </c>
      <c r="J27" s="16">
        <f t="shared" si="7"/>
        <v>2.2471910112359552</v>
      </c>
      <c r="K27" s="16">
        <f t="shared" si="8"/>
        <v>0</v>
      </c>
    </row>
    <row r="28" spans="1:96">
      <c r="A28" s="1">
        <v>4</v>
      </c>
      <c r="B28" s="1" t="s">
        <v>6</v>
      </c>
      <c r="C28" s="1" t="s">
        <v>62</v>
      </c>
      <c r="D28" s="1">
        <v>58</v>
      </c>
      <c r="E28" s="1">
        <v>28</v>
      </c>
      <c r="F28" s="1">
        <v>3</v>
      </c>
      <c r="G28" s="1">
        <v>0</v>
      </c>
      <c r="H28" s="16">
        <f t="shared" si="5"/>
        <v>65.168539325842701</v>
      </c>
      <c r="I28" s="16">
        <f t="shared" si="6"/>
        <v>31.460674157303369</v>
      </c>
      <c r="J28" s="16">
        <f t="shared" si="7"/>
        <v>3.3707865168539324</v>
      </c>
      <c r="K28" s="16">
        <f t="shared" si="8"/>
        <v>0</v>
      </c>
    </row>
    <row r="29" spans="1:96">
      <c r="A29" s="1">
        <v>5</v>
      </c>
      <c r="B29" s="1" t="s">
        <v>24</v>
      </c>
      <c r="C29" s="1" t="s">
        <v>63</v>
      </c>
      <c r="D29" s="1">
        <v>26</v>
      </c>
      <c r="E29" s="1">
        <v>23</v>
      </c>
      <c r="F29" s="1">
        <v>4</v>
      </c>
      <c r="G29" s="1">
        <v>36</v>
      </c>
      <c r="H29" s="16">
        <f t="shared" si="5"/>
        <v>29.213483146067414</v>
      </c>
      <c r="I29" s="16">
        <f t="shared" si="6"/>
        <v>25.842696629213481</v>
      </c>
      <c r="J29" s="16">
        <f t="shared" si="7"/>
        <v>4.4943820224719104</v>
      </c>
      <c r="K29" s="16">
        <f t="shared" si="8"/>
        <v>40.449438202247194</v>
      </c>
    </row>
    <row r="30" spans="1:96">
      <c r="A30" s="1">
        <v>6</v>
      </c>
      <c r="B30" s="1" t="s">
        <v>24</v>
      </c>
      <c r="C30" s="1" t="s">
        <v>64</v>
      </c>
      <c r="D30" s="1">
        <v>68</v>
      </c>
      <c r="E30" s="1">
        <v>18</v>
      </c>
      <c r="F30" s="1">
        <v>3</v>
      </c>
      <c r="G30" s="1">
        <v>0</v>
      </c>
      <c r="H30" s="16">
        <f t="shared" si="5"/>
        <v>76.404494382022477</v>
      </c>
      <c r="I30" s="16">
        <f t="shared" si="6"/>
        <v>20.224719101123597</v>
      </c>
      <c r="J30" s="16">
        <f t="shared" si="7"/>
        <v>3.3707865168539324</v>
      </c>
      <c r="K30" s="16">
        <f t="shared" si="8"/>
        <v>0</v>
      </c>
    </row>
    <row r="31" spans="1:96">
      <c r="A31" s="1">
        <v>7</v>
      </c>
      <c r="B31" s="1" t="s">
        <v>24</v>
      </c>
      <c r="C31" s="1" t="s">
        <v>65</v>
      </c>
      <c r="D31" s="1">
        <v>15</v>
      </c>
      <c r="E31" s="1">
        <v>3</v>
      </c>
      <c r="F31" s="1">
        <v>1</v>
      </c>
      <c r="G31" s="1">
        <v>70</v>
      </c>
      <c r="H31" s="16">
        <f t="shared" si="5"/>
        <v>16.853932584269664</v>
      </c>
      <c r="I31" s="16">
        <f t="shared" si="6"/>
        <v>3.3707865168539324</v>
      </c>
      <c r="J31" s="16">
        <f t="shared" si="7"/>
        <v>1.1235955056179776</v>
      </c>
      <c r="K31" s="16">
        <f t="shared" si="8"/>
        <v>78.651685393258433</v>
      </c>
    </row>
    <row r="32" spans="1:96">
      <c r="A32" s="1">
        <v>8</v>
      </c>
      <c r="B32" s="1" t="s">
        <v>24</v>
      </c>
      <c r="C32" s="1" t="s">
        <v>66</v>
      </c>
      <c r="D32" s="1">
        <v>7</v>
      </c>
      <c r="E32" s="1">
        <v>6</v>
      </c>
      <c r="F32" s="1">
        <v>1</v>
      </c>
      <c r="G32" s="1">
        <v>75</v>
      </c>
      <c r="H32" s="16">
        <f t="shared" si="5"/>
        <v>7.8651685393258424</v>
      </c>
      <c r="I32" s="16">
        <f t="shared" si="6"/>
        <v>6.7415730337078648</v>
      </c>
      <c r="J32" s="16">
        <f t="shared" si="7"/>
        <v>1.1235955056179776</v>
      </c>
      <c r="K32" s="16">
        <f t="shared" si="8"/>
        <v>84.269662921348313</v>
      </c>
    </row>
    <row r="33" spans="1:11">
      <c r="A33" s="1">
        <v>9</v>
      </c>
      <c r="B33" s="18" t="s">
        <v>24</v>
      </c>
      <c r="C33" s="18" t="s">
        <v>67</v>
      </c>
      <c r="D33" s="1">
        <v>20</v>
      </c>
      <c r="E33" s="1">
        <v>21</v>
      </c>
      <c r="F33" s="1">
        <v>0</v>
      </c>
      <c r="G33" s="1">
        <v>48</v>
      </c>
      <c r="H33" s="16">
        <f t="shared" si="5"/>
        <v>22.471910112359552</v>
      </c>
      <c r="I33" s="16">
        <f t="shared" si="6"/>
        <v>23.59550561797753</v>
      </c>
      <c r="J33" s="16">
        <f t="shared" si="7"/>
        <v>0</v>
      </c>
      <c r="K33" s="16">
        <f t="shared" si="8"/>
        <v>53.932584269662918</v>
      </c>
    </row>
    <row r="34" spans="1:11">
      <c r="A34" s="1">
        <v>10</v>
      </c>
      <c r="B34" s="1" t="s">
        <v>8</v>
      </c>
      <c r="C34" s="1" t="s">
        <v>68</v>
      </c>
      <c r="D34" s="1">
        <v>81</v>
      </c>
      <c r="E34" s="1">
        <v>3</v>
      </c>
      <c r="F34" s="1">
        <v>5</v>
      </c>
      <c r="G34" s="1">
        <v>0</v>
      </c>
      <c r="H34" s="16">
        <f t="shared" si="5"/>
        <v>91.011235955056179</v>
      </c>
      <c r="I34" s="16">
        <f t="shared" si="6"/>
        <v>3.3707865168539324</v>
      </c>
      <c r="J34" s="16">
        <f t="shared" si="7"/>
        <v>5.617977528089888</v>
      </c>
      <c r="K34" s="16">
        <f t="shared" si="8"/>
        <v>0</v>
      </c>
    </row>
    <row r="35" spans="1:11">
      <c r="A35" s="1">
        <v>11</v>
      </c>
      <c r="B35" s="1" t="s">
        <v>8</v>
      </c>
      <c r="C35" s="1" t="s">
        <v>69</v>
      </c>
      <c r="D35" s="1">
        <v>78</v>
      </c>
      <c r="E35" s="1">
        <v>6</v>
      </c>
      <c r="F35" s="1">
        <v>5</v>
      </c>
      <c r="G35" s="1">
        <v>0</v>
      </c>
      <c r="H35" s="16">
        <f t="shared" si="5"/>
        <v>87.640449438202253</v>
      </c>
      <c r="I35" s="16">
        <f t="shared" si="6"/>
        <v>6.7415730337078648</v>
      </c>
      <c r="J35" s="16">
        <f t="shared" si="7"/>
        <v>5.617977528089888</v>
      </c>
      <c r="K35" s="16">
        <f t="shared" si="8"/>
        <v>0</v>
      </c>
    </row>
    <row r="36" spans="1:11">
      <c r="A36" s="1">
        <v>12</v>
      </c>
      <c r="B36" s="1" t="s">
        <v>8</v>
      </c>
      <c r="C36" s="1" t="s">
        <v>70</v>
      </c>
      <c r="D36" s="1">
        <v>77</v>
      </c>
      <c r="E36" s="1">
        <v>4</v>
      </c>
      <c r="F36" s="1">
        <v>8</v>
      </c>
      <c r="G36" s="1">
        <v>0</v>
      </c>
      <c r="H36" s="16">
        <f t="shared" si="5"/>
        <v>86.516853932584269</v>
      </c>
      <c r="I36" s="16">
        <f t="shared" si="6"/>
        <v>4.4943820224719104</v>
      </c>
      <c r="J36" s="16">
        <f t="shared" si="7"/>
        <v>8.9887640449438209</v>
      </c>
      <c r="K36" s="16">
        <f t="shared" si="8"/>
        <v>0</v>
      </c>
    </row>
    <row r="37" spans="1:11">
      <c r="A37" s="1">
        <v>13</v>
      </c>
      <c r="B37" s="1" t="s">
        <v>8</v>
      </c>
      <c r="C37" s="1" t="s">
        <v>71</v>
      </c>
      <c r="D37" s="1">
        <v>75</v>
      </c>
      <c r="E37" s="1">
        <v>5</v>
      </c>
      <c r="F37" s="1">
        <v>9</v>
      </c>
      <c r="G37" s="1">
        <v>0</v>
      </c>
      <c r="H37" s="16">
        <f t="shared" si="5"/>
        <v>84.269662921348313</v>
      </c>
      <c r="I37" s="16">
        <f t="shared" si="6"/>
        <v>5.617977528089888</v>
      </c>
      <c r="J37" s="16">
        <f t="shared" si="7"/>
        <v>10.112359550561798</v>
      </c>
      <c r="K37" s="16">
        <f t="shared" si="8"/>
        <v>0</v>
      </c>
    </row>
    <row r="38" spans="1:11">
      <c r="A38" s="1">
        <v>14</v>
      </c>
      <c r="B38" s="1" t="s">
        <v>13</v>
      </c>
      <c r="C38" s="1" t="s">
        <v>72</v>
      </c>
      <c r="D38" s="1">
        <v>72</v>
      </c>
      <c r="E38" s="1">
        <v>15</v>
      </c>
      <c r="F38" s="1">
        <v>2</v>
      </c>
      <c r="G38" s="1">
        <v>0</v>
      </c>
      <c r="H38" s="16">
        <f t="shared" si="5"/>
        <v>80.898876404494388</v>
      </c>
      <c r="I38" s="16">
        <f t="shared" si="6"/>
        <v>16.853932584269664</v>
      </c>
      <c r="J38" s="16">
        <f t="shared" si="7"/>
        <v>2.2471910112359552</v>
      </c>
      <c r="K38" s="16">
        <f t="shared" si="8"/>
        <v>0</v>
      </c>
    </row>
    <row r="39" spans="1:11">
      <c r="A39" s="1">
        <v>15</v>
      </c>
      <c r="B39" s="1" t="s">
        <v>13</v>
      </c>
      <c r="C39" s="1" t="s">
        <v>73</v>
      </c>
      <c r="D39" s="1">
        <v>63</v>
      </c>
      <c r="E39" s="1">
        <v>20</v>
      </c>
      <c r="F39" s="1">
        <v>6</v>
      </c>
      <c r="G39" s="1">
        <v>0</v>
      </c>
      <c r="H39" s="16">
        <f t="shared" si="5"/>
        <v>70.786516853932582</v>
      </c>
      <c r="I39" s="16">
        <f t="shared" si="6"/>
        <v>22.471910112359552</v>
      </c>
      <c r="J39" s="16">
        <f t="shared" si="7"/>
        <v>6.7415730337078648</v>
      </c>
      <c r="K39" s="16">
        <f t="shared" si="8"/>
        <v>0</v>
      </c>
    </row>
  </sheetData>
  <mergeCells count="8">
    <mergeCell ref="A2:CN2"/>
    <mergeCell ref="D3:AA3"/>
    <mergeCell ref="AB3:BE3"/>
    <mergeCell ref="BF3:CN3"/>
    <mergeCell ref="A23:C23"/>
    <mergeCell ref="D23:G23"/>
    <mergeCell ref="H23:K23"/>
    <mergeCell ref="A21:K2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DW48"/>
  <sheetViews>
    <sheetView topLeftCell="E25" workbookViewId="0">
      <selection activeCell="R26" sqref="R26"/>
    </sheetView>
  </sheetViews>
  <sheetFormatPr baseColWidth="10" defaultRowHeight="15"/>
  <cols>
    <col min="4" max="4" width="30.42578125" customWidth="1"/>
    <col min="7" max="7" width="12.5703125" customWidth="1"/>
    <col min="8" max="8" width="19.5703125" customWidth="1"/>
    <col min="11" max="11" width="13.28515625" customWidth="1"/>
    <col min="12" max="12" width="20.7109375" customWidth="1"/>
    <col min="124" max="124" width="11.85546875" bestFit="1" customWidth="1"/>
    <col min="126" max="126" width="12.5703125" customWidth="1"/>
    <col min="127" max="127" width="20" customWidth="1"/>
  </cols>
  <sheetData>
    <row r="2" spans="1:127">
      <c r="A2" s="1"/>
      <c r="B2" s="1"/>
      <c r="C2" s="1"/>
      <c r="D2" s="1"/>
      <c r="E2" s="43" t="s">
        <v>166</v>
      </c>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5"/>
      <c r="AY2" s="43" t="s">
        <v>167</v>
      </c>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5"/>
    </row>
    <row r="3" spans="1:127">
      <c r="A3" s="1"/>
      <c r="B3" s="1" t="s">
        <v>168</v>
      </c>
      <c r="C3" s="1" t="s">
        <v>56</v>
      </c>
      <c r="D3" s="1" t="s">
        <v>2</v>
      </c>
      <c r="E3" s="46" t="s">
        <v>3</v>
      </c>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t="s">
        <v>4</v>
      </c>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3" t="s">
        <v>5</v>
      </c>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5"/>
    </row>
    <row r="4" spans="1:127">
      <c r="A4" s="24" t="s">
        <v>36</v>
      </c>
      <c r="B4" s="24"/>
      <c r="C4" s="24"/>
      <c r="D4" s="24"/>
      <c r="E4" s="25">
        <v>39944</v>
      </c>
      <c r="F4" s="25">
        <v>39951</v>
      </c>
      <c r="G4" s="25">
        <v>39958</v>
      </c>
      <c r="H4" s="25">
        <v>39966</v>
      </c>
      <c r="I4" s="25">
        <v>39972</v>
      </c>
      <c r="J4" s="25">
        <v>39979</v>
      </c>
      <c r="K4" s="25">
        <v>39986</v>
      </c>
      <c r="L4" s="25">
        <v>39993</v>
      </c>
      <c r="M4" s="25">
        <v>39971</v>
      </c>
      <c r="N4" s="25">
        <v>40007</v>
      </c>
      <c r="O4" s="25">
        <v>40014</v>
      </c>
      <c r="P4" s="25">
        <v>40016</v>
      </c>
      <c r="Q4" s="25">
        <v>40021</v>
      </c>
      <c r="R4" s="25">
        <v>40035</v>
      </c>
      <c r="S4" s="25">
        <v>40042</v>
      </c>
      <c r="T4" s="25">
        <v>40049</v>
      </c>
      <c r="U4" s="25">
        <v>40056</v>
      </c>
      <c r="V4" s="25">
        <v>40063</v>
      </c>
      <c r="W4" s="25">
        <v>40072</v>
      </c>
      <c r="X4" s="25">
        <v>40077</v>
      </c>
      <c r="Y4" s="25">
        <v>40091</v>
      </c>
      <c r="Z4" s="25">
        <v>40098</v>
      </c>
      <c r="AA4" s="25" t="s">
        <v>169</v>
      </c>
      <c r="AB4" s="24" t="s">
        <v>170</v>
      </c>
      <c r="AC4" s="25">
        <v>40120</v>
      </c>
      <c r="AD4" s="25">
        <v>40126</v>
      </c>
      <c r="AE4" s="24" t="s">
        <v>171</v>
      </c>
      <c r="AF4" s="25" t="s">
        <v>172</v>
      </c>
      <c r="AG4" s="25">
        <v>40154</v>
      </c>
      <c r="AH4" s="2">
        <v>40182</v>
      </c>
      <c r="AI4" s="2">
        <v>40189</v>
      </c>
      <c r="AJ4" s="1" t="s">
        <v>173</v>
      </c>
      <c r="AK4" s="2">
        <v>40203</v>
      </c>
      <c r="AL4" s="2">
        <v>40210</v>
      </c>
      <c r="AM4" s="2">
        <v>40217</v>
      </c>
      <c r="AN4" s="2">
        <v>40224</v>
      </c>
      <c r="AO4" s="2">
        <v>40233</v>
      </c>
      <c r="AP4" s="2">
        <v>40238</v>
      </c>
      <c r="AQ4" s="2">
        <v>40245</v>
      </c>
      <c r="AR4" s="2">
        <v>40252</v>
      </c>
      <c r="AS4" s="2">
        <v>40259</v>
      </c>
      <c r="AT4" s="2">
        <v>40274</v>
      </c>
      <c r="AU4" s="2">
        <v>40280</v>
      </c>
      <c r="AV4" s="2">
        <v>40287</v>
      </c>
      <c r="AW4" s="2">
        <v>40294</v>
      </c>
      <c r="AX4" s="2">
        <v>40295</v>
      </c>
      <c r="AY4" s="2">
        <v>40315</v>
      </c>
      <c r="AZ4" s="2">
        <v>40322</v>
      </c>
      <c r="BA4" s="2">
        <v>40329</v>
      </c>
      <c r="BB4" s="2">
        <v>40336</v>
      </c>
      <c r="BC4" s="2">
        <v>40343</v>
      </c>
      <c r="BD4" s="2">
        <v>40350</v>
      </c>
      <c r="BE4" s="2">
        <v>40357</v>
      </c>
      <c r="BF4" s="2">
        <v>40364</v>
      </c>
      <c r="BG4" s="2">
        <v>40371</v>
      </c>
      <c r="BH4" s="2">
        <v>40378</v>
      </c>
      <c r="BI4" s="2">
        <v>40385</v>
      </c>
      <c r="BJ4" s="2">
        <v>40399</v>
      </c>
      <c r="BK4" s="2">
        <v>40406</v>
      </c>
      <c r="BL4" s="2">
        <v>40413</v>
      </c>
      <c r="BM4" s="2">
        <v>40420</v>
      </c>
      <c r="BN4" s="2">
        <v>40427</v>
      </c>
      <c r="BO4" s="2">
        <v>40441</v>
      </c>
      <c r="BP4" s="2">
        <v>40448</v>
      </c>
      <c r="BQ4" s="2">
        <v>40455</v>
      </c>
      <c r="BR4" s="2">
        <v>40462</v>
      </c>
      <c r="BS4" s="1" t="s">
        <v>174</v>
      </c>
      <c r="BT4" s="1" t="s">
        <v>175</v>
      </c>
      <c r="BU4" s="2">
        <v>40485</v>
      </c>
      <c r="BV4" s="2">
        <v>40490</v>
      </c>
      <c r="BW4" s="1" t="s">
        <v>176</v>
      </c>
      <c r="BX4" s="1" t="s">
        <v>177</v>
      </c>
      <c r="BY4" s="1" t="s">
        <v>178</v>
      </c>
      <c r="BZ4" s="2">
        <v>40518</v>
      </c>
      <c r="CA4" s="1" t="s">
        <v>179</v>
      </c>
      <c r="CB4" s="2">
        <v>40546</v>
      </c>
      <c r="CC4" s="2">
        <v>40553</v>
      </c>
      <c r="CD4" s="2">
        <v>40560</v>
      </c>
      <c r="CE4" s="2">
        <v>40568</v>
      </c>
      <c r="CF4" s="2">
        <v>40847</v>
      </c>
      <c r="CG4" s="2">
        <v>40581</v>
      </c>
      <c r="CH4" s="2">
        <v>40588</v>
      </c>
      <c r="CI4" s="2">
        <v>40595</v>
      </c>
      <c r="CJ4" s="2">
        <v>40602</v>
      </c>
      <c r="CK4" s="2">
        <v>40609</v>
      </c>
      <c r="CL4" s="2">
        <v>40616</v>
      </c>
      <c r="CM4" s="2">
        <v>40623</v>
      </c>
      <c r="CN4" s="2">
        <v>40630</v>
      </c>
      <c r="CO4" s="2">
        <v>40637</v>
      </c>
      <c r="CP4" s="2">
        <v>40644</v>
      </c>
      <c r="CQ4" s="2">
        <v>40659</v>
      </c>
      <c r="CR4" s="2">
        <v>40665</v>
      </c>
      <c r="CS4" s="2">
        <v>40674</v>
      </c>
      <c r="CT4" s="2">
        <v>40679</v>
      </c>
      <c r="CU4" s="2">
        <v>40686</v>
      </c>
      <c r="CV4" s="2">
        <v>40693</v>
      </c>
      <c r="CW4" s="2">
        <v>40700</v>
      </c>
      <c r="CX4" s="2">
        <v>40707</v>
      </c>
      <c r="CY4" s="2">
        <v>40714</v>
      </c>
      <c r="CZ4" s="2">
        <v>40721</v>
      </c>
      <c r="DA4" s="2">
        <v>40728</v>
      </c>
      <c r="DB4" s="2">
        <v>40735</v>
      </c>
      <c r="DC4" s="2">
        <v>40742</v>
      </c>
      <c r="DD4" s="2">
        <v>40749</v>
      </c>
      <c r="DE4" s="2">
        <v>40763</v>
      </c>
      <c r="DF4" s="2">
        <v>40770</v>
      </c>
      <c r="DG4" s="2">
        <v>40777</v>
      </c>
      <c r="DH4" s="2">
        <v>40784</v>
      </c>
      <c r="DI4" s="2">
        <v>40791</v>
      </c>
      <c r="DJ4" s="2">
        <v>40796</v>
      </c>
      <c r="DK4" s="2">
        <v>40805</v>
      </c>
      <c r="DL4" s="2">
        <v>40812</v>
      </c>
      <c r="DM4" s="2">
        <v>40819</v>
      </c>
      <c r="DN4" s="2">
        <v>40847</v>
      </c>
      <c r="DO4" s="2">
        <v>40854</v>
      </c>
      <c r="DP4" s="2">
        <v>40868</v>
      </c>
      <c r="DQ4" s="2">
        <v>40861</v>
      </c>
      <c r="DR4" s="2">
        <v>40875</v>
      </c>
      <c r="DS4" s="2">
        <v>40882</v>
      </c>
      <c r="DT4" s="3" t="s">
        <v>37</v>
      </c>
      <c r="DU4" s="4" t="s">
        <v>30</v>
      </c>
      <c r="DV4" s="5" t="s">
        <v>31</v>
      </c>
      <c r="DW4" s="6" t="s">
        <v>32</v>
      </c>
    </row>
    <row r="5" spans="1:127">
      <c r="A5" s="24">
        <v>1</v>
      </c>
      <c r="B5" s="24"/>
      <c r="C5" s="24" t="s">
        <v>22</v>
      </c>
      <c r="D5" s="24" t="s">
        <v>23</v>
      </c>
      <c r="E5" s="24">
        <v>1</v>
      </c>
      <c r="F5" s="24">
        <v>2</v>
      </c>
      <c r="G5" s="24">
        <v>2</v>
      </c>
      <c r="H5" s="24">
        <v>2</v>
      </c>
      <c r="I5" s="24">
        <v>1</v>
      </c>
      <c r="J5" s="24">
        <v>1</v>
      </c>
      <c r="K5" s="24">
        <v>1</v>
      </c>
      <c r="L5" s="24">
        <v>1</v>
      </c>
      <c r="M5" s="24">
        <v>2</v>
      </c>
      <c r="N5" s="24">
        <v>1</v>
      </c>
      <c r="O5" s="24">
        <v>1</v>
      </c>
      <c r="P5" s="24">
        <v>1</v>
      </c>
      <c r="Q5" s="24">
        <v>1</v>
      </c>
      <c r="R5" s="24">
        <v>1</v>
      </c>
      <c r="S5" s="24">
        <v>1</v>
      </c>
      <c r="T5" s="24">
        <v>1</v>
      </c>
      <c r="U5" s="24">
        <v>1</v>
      </c>
      <c r="V5" s="24">
        <v>1</v>
      </c>
      <c r="W5" s="24">
        <v>1</v>
      </c>
      <c r="X5" s="24">
        <v>1</v>
      </c>
      <c r="Y5" s="24">
        <v>1</v>
      </c>
      <c r="Z5" s="24">
        <v>1</v>
      </c>
      <c r="AA5" s="24">
        <v>1</v>
      </c>
      <c r="AB5" s="24">
        <v>1</v>
      </c>
      <c r="AC5" s="24">
        <v>1</v>
      </c>
      <c r="AD5" s="24">
        <v>2</v>
      </c>
      <c r="AE5" s="24">
        <v>1</v>
      </c>
      <c r="AF5" s="24">
        <v>1</v>
      </c>
      <c r="AG5" s="24">
        <v>1</v>
      </c>
      <c r="AH5" s="24">
        <v>1</v>
      </c>
      <c r="AI5" s="24">
        <v>1</v>
      </c>
      <c r="AJ5" s="24">
        <v>1</v>
      </c>
      <c r="AK5" s="24">
        <v>1</v>
      </c>
      <c r="AL5" s="24">
        <v>1</v>
      </c>
      <c r="AM5" s="24">
        <v>1</v>
      </c>
      <c r="AN5" s="24">
        <v>1</v>
      </c>
      <c r="AO5" s="24">
        <v>1</v>
      </c>
      <c r="AP5" s="24">
        <v>1</v>
      </c>
      <c r="AQ5" s="24">
        <v>1</v>
      </c>
      <c r="AR5" s="24">
        <v>1</v>
      </c>
      <c r="AS5" s="24">
        <v>1</v>
      </c>
      <c r="AT5" s="24">
        <v>1</v>
      </c>
      <c r="AU5" s="24">
        <v>1</v>
      </c>
      <c r="AV5" s="24">
        <v>1</v>
      </c>
      <c r="AW5" s="24">
        <v>2</v>
      </c>
      <c r="AX5" s="24">
        <v>2</v>
      </c>
      <c r="AY5" s="24">
        <v>1</v>
      </c>
      <c r="AZ5" s="24">
        <v>1</v>
      </c>
      <c r="BA5" s="24">
        <v>1</v>
      </c>
      <c r="BB5" s="24">
        <v>1</v>
      </c>
      <c r="BC5" s="24">
        <v>1</v>
      </c>
      <c r="BD5" s="24">
        <v>2</v>
      </c>
      <c r="BE5" s="24">
        <v>1</v>
      </c>
      <c r="BF5" s="24">
        <v>1</v>
      </c>
      <c r="BG5" s="24">
        <v>1</v>
      </c>
      <c r="BH5" s="24">
        <v>2</v>
      </c>
      <c r="BI5" s="24">
        <v>1</v>
      </c>
      <c r="BJ5" s="24">
        <v>2</v>
      </c>
      <c r="BK5" s="24">
        <v>1</v>
      </c>
      <c r="BL5" s="24">
        <v>2</v>
      </c>
      <c r="BM5" s="24">
        <v>1</v>
      </c>
      <c r="BN5" s="24">
        <v>1</v>
      </c>
      <c r="BO5" s="24">
        <v>1</v>
      </c>
      <c r="BP5" s="24">
        <v>2</v>
      </c>
      <c r="BQ5" s="24">
        <v>2</v>
      </c>
      <c r="BR5" s="24">
        <v>1</v>
      </c>
      <c r="BS5" s="24">
        <v>2</v>
      </c>
      <c r="BT5" s="24">
        <v>1</v>
      </c>
      <c r="BU5" s="24">
        <v>1</v>
      </c>
      <c r="BV5" s="24">
        <v>1</v>
      </c>
      <c r="BW5" s="24">
        <v>1</v>
      </c>
      <c r="BX5" s="24">
        <v>2</v>
      </c>
      <c r="BY5" s="24">
        <v>1</v>
      </c>
      <c r="BZ5" s="24">
        <v>1</v>
      </c>
      <c r="CA5" s="24">
        <v>1</v>
      </c>
      <c r="CB5" s="26">
        <v>1</v>
      </c>
      <c r="CC5" s="26">
        <v>1</v>
      </c>
      <c r="CD5" s="26">
        <v>1</v>
      </c>
      <c r="CE5" s="26">
        <v>2</v>
      </c>
      <c r="CF5" s="26">
        <v>1</v>
      </c>
      <c r="CG5" s="26">
        <v>1</v>
      </c>
      <c r="CH5" s="26">
        <v>1</v>
      </c>
      <c r="CI5" s="26">
        <v>1</v>
      </c>
      <c r="CJ5" s="26">
        <v>1</v>
      </c>
      <c r="CK5" s="26">
        <v>1</v>
      </c>
      <c r="CL5" s="26">
        <v>2</v>
      </c>
      <c r="CM5" s="26">
        <v>1</v>
      </c>
      <c r="CN5" s="26">
        <v>2</v>
      </c>
      <c r="CO5" s="26">
        <v>1</v>
      </c>
      <c r="CP5" s="26">
        <v>1</v>
      </c>
      <c r="CQ5" s="26">
        <v>1</v>
      </c>
      <c r="CR5" s="26">
        <v>1</v>
      </c>
      <c r="CS5" s="26">
        <v>2</v>
      </c>
      <c r="CT5" s="26">
        <v>2</v>
      </c>
      <c r="CU5" s="26">
        <v>1</v>
      </c>
      <c r="CV5" s="26">
        <v>1</v>
      </c>
      <c r="CW5" s="26">
        <v>1</v>
      </c>
      <c r="CX5" s="26">
        <v>1</v>
      </c>
      <c r="CY5" s="26">
        <v>1</v>
      </c>
      <c r="CZ5" s="26">
        <v>2</v>
      </c>
      <c r="DA5" s="26">
        <v>1</v>
      </c>
      <c r="DB5" s="26">
        <v>1</v>
      </c>
      <c r="DC5" s="26">
        <v>1</v>
      </c>
      <c r="DD5" s="26">
        <v>2</v>
      </c>
      <c r="DE5" s="26">
        <v>1</v>
      </c>
      <c r="DF5" s="26">
        <v>2</v>
      </c>
      <c r="DG5" s="26">
        <v>1</v>
      </c>
      <c r="DH5" s="26">
        <v>2</v>
      </c>
      <c r="DI5" s="26">
        <v>1</v>
      </c>
      <c r="DJ5" s="26">
        <v>2</v>
      </c>
      <c r="DK5" s="26">
        <v>1</v>
      </c>
      <c r="DL5" s="26">
        <v>1</v>
      </c>
      <c r="DM5" s="26">
        <v>2</v>
      </c>
      <c r="DN5" s="26">
        <v>2</v>
      </c>
      <c r="DO5" s="26">
        <v>2</v>
      </c>
      <c r="DP5" s="26">
        <v>1</v>
      </c>
      <c r="DQ5" s="26">
        <v>1</v>
      </c>
      <c r="DR5" s="26">
        <v>2</v>
      </c>
      <c r="DS5" s="26">
        <v>1</v>
      </c>
      <c r="DT5" s="1">
        <f>COUNTIF(E5:DS5,1)</f>
        <v>90</v>
      </c>
      <c r="DU5" s="1">
        <f>COUNTIF(E5:DS5,2)</f>
        <v>29</v>
      </c>
      <c r="DV5" s="1">
        <f>COUNTIF(E5:DS5,3)</f>
        <v>0</v>
      </c>
      <c r="DW5" s="1">
        <f>COUNTIF(E5:DS5,0)</f>
        <v>0</v>
      </c>
    </row>
    <row r="6" spans="1:127">
      <c r="A6" s="24">
        <v>2</v>
      </c>
      <c r="B6" s="24"/>
      <c r="C6" s="24" t="s">
        <v>195</v>
      </c>
      <c r="D6" s="24" t="s">
        <v>180</v>
      </c>
      <c r="E6" s="24">
        <v>2</v>
      </c>
      <c r="F6" s="24">
        <v>2</v>
      </c>
      <c r="G6" s="24">
        <v>2</v>
      </c>
      <c r="H6" s="24">
        <v>2</v>
      </c>
      <c r="I6" s="24">
        <v>2</v>
      </c>
      <c r="J6" s="24">
        <v>2</v>
      </c>
      <c r="K6" s="24">
        <v>2</v>
      </c>
      <c r="L6" s="24">
        <v>1</v>
      </c>
      <c r="M6" s="24">
        <v>1</v>
      </c>
      <c r="N6" s="24">
        <v>2</v>
      </c>
      <c r="O6" s="24">
        <v>1</v>
      </c>
      <c r="P6" s="24">
        <v>1</v>
      </c>
      <c r="Q6" s="24">
        <v>1</v>
      </c>
      <c r="R6" s="24">
        <v>1</v>
      </c>
      <c r="S6" s="24">
        <v>2</v>
      </c>
      <c r="T6" s="24">
        <v>2</v>
      </c>
      <c r="U6" s="24">
        <v>2</v>
      </c>
      <c r="V6" s="24">
        <v>2</v>
      </c>
      <c r="W6" s="24">
        <v>2</v>
      </c>
      <c r="X6" s="24">
        <v>2</v>
      </c>
      <c r="Y6" s="24">
        <v>2</v>
      </c>
      <c r="Z6" s="24">
        <v>2</v>
      </c>
      <c r="AA6" s="24">
        <v>2</v>
      </c>
      <c r="AB6" s="24">
        <v>2</v>
      </c>
      <c r="AC6" s="24">
        <v>1</v>
      </c>
      <c r="AD6" s="24">
        <v>1</v>
      </c>
      <c r="AE6" s="24">
        <v>2</v>
      </c>
      <c r="AF6" s="24">
        <v>1</v>
      </c>
      <c r="AG6" s="24">
        <v>1</v>
      </c>
      <c r="AH6" s="24">
        <v>1</v>
      </c>
      <c r="AI6" s="24">
        <v>2</v>
      </c>
      <c r="AJ6" s="24">
        <v>1</v>
      </c>
      <c r="AK6" s="24">
        <v>2</v>
      </c>
      <c r="AL6" s="24">
        <v>1</v>
      </c>
      <c r="AM6" s="24">
        <v>1</v>
      </c>
      <c r="AN6" s="24">
        <v>1</v>
      </c>
      <c r="AO6" s="24">
        <v>2</v>
      </c>
      <c r="AP6" s="24">
        <v>2</v>
      </c>
      <c r="AQ6" s="24">
        <v>1</v>
      </c>
      <c r="AR6" s="24">
        <v>1</v>
      </c>
      <c r="AS6" s="24">
        <v>2</v>
      </c>
      <c r="AT6" s="24">
        <v>1</v>
      </c>
      <c r="AU6" s="24">
        <v>1</v>
      </c>
      <c r="AV6" s="24">
        <v>1</v>
      </c>
      <c r="AW6" s="24">
        <v>1</v>
      </c>
      <c r="AX6" s="24">
        <v>2</v>
      </c>
      <c r="AY6" s="24">
        <v>1</v>
      </c>
      <c r="AZ6" s="24">
        <v>1</v>
      </c>
      <c r="BA6" s="24">
        <v>1</v>
      </c>
      <c r="BB6" s="24">
        <v>2</v>
      </c>
      <c r="BC6" s="24">
        <v>1</v>
      </c>
      <c r="BD6" s="24">
        <v>2</v>
      </c>
      <c r="BE6" s="24">
        <v>1</v>
      </c>
      <c r="BF6" s="24">
        <v>1</v>
      </c>
      <c r="BG6" s="24">
        <v>2</v>
      </c>
      <c r="BH6" s="24">
        <v>1</v>
      </c>
      <c r="BI6" s="24">
        <v>2</v>
      </c>
      <c r="BJ6" s="24">
        <v>2</v>
      </c>
      <c r="BK6" s="24">
        <v>1</v>
      </c>
      <c r="BL6" s="24">
        <v>1</v>
      </c>
      <c r="BM6" s="24">
        <v>2</v>
      </c>
      <c r="BN6" s="24">
        <v>2</v>
      </c>
      <c r="BO6" s="24">
        <v>2</v>
      </c>
      <c r="BP6" s="24">
        <v>2</v>
      </c>
      <c r="BQ6" s="24">
        <v>1</v>
      </c>
      <c r="BR6" s="24">
        <v>2</v>
      </c>
      <c r="BS6" s="24">
        <v>1</v>
      </c>
      <c r="BT6" s="24">
        <v>1</v>
      </c>
      <c r="BU6" s="24">
        <v>1</v>
      </c>
      <c r="BV6" s="24">
        <v>1</v>
      </c>
      <c r="BW6" s="24">
        <v>2</v>
      </c>
      <c r="BX6" s="24">
        <v>1</v>
      </c>
      <c r="BY6" s="24">
        <v>1</v>
      </c>
      <c r="BZ6" s="24">
        <v>2</v>
      </c>
      <c r="CA6" s="24">
        <v>1</v>
      </c>
      <c r="CB6" s="26">
        <v>1</v>
      </c>
      <c r="CC6" s="26">
        <v>1</v>
      </c>
      <c r="CD6" s="26">
        <v>1</v>
      </c>
      <c r="CE6" s="26">
        <v>2</v>
      </c>
      <c r="CF6" s="26">
        <v>1</v>
      </c>
      <c r="CG6" s="26">
        <v>2</v>
      </c>
      <c r="CH6" s="26">
        <v>1</v>
      </c>
      <c r="CI6" s="26">
        <v>1</v>
      </c>
      <c r="CJ6" s="26">
        <v>1</v>
      </c>
      <c r="CK6" s="26">
        <v>2</v>
      </c>
      <c r="CL6" s="26">
        <v>1</v>
      </c>
      <c r="CM6" s="26">
        <v>1</v>
      </c>
      <c r="CN6" s="26">
        <v>1</v>
      </c>
      <c r="CO6" s="26">
        <v>2</v>
      </c>
      <c r="CP6" s="26">
        <v>2</v>
      </c>
      <c r="CQ6" s="26">
        <v>1</v>
      </c>
      <c r="CR6" s="26">
        <v>1</v>
      </c>
      <c r="CS6" s="26">
        <v>1</v>
      </c>
      <c r="CT6" s="26">
        <v>1</v>
      </c>
      <c r="CU6" s="26">
        <v>1</v>
      </c>
      <c r="CV6" s="26">
        <v>1</v>
      </c>
      <c r="CW6" s="26">
        <v>1</v>
      </c>
      <c r="CX6" s="26">
        <v>1</v>
      </c>
      <c r="CY6" s="26">
        <v>1</v>
      </c>
      <c r="CZ6" s="26">
        <v>1</v>
      </c>
      <c r="DA6" s="26">
        <v>2</v>
      </c>
      <c r="DB6" s="26">
        <v>1</v>
      </c>
      <c r="DC6" s="26">
        <v>1</v>
      </c>
      <c r="DD6" s="26">
        <v>1</v>
      </c>
      <c r="DE6" s="26">
        <v>2</v>
      </c>
      <c r="DF6" s="26">
        <v>2</v>
      </c>
      <c r="DG6" s="26">
        <v>2</v>
      </c>
      <c r="DH6" s="26">
        <v>2</v>
      </c>
      <c r="DI6" s="26">
        <v>2</v>
      </c>
      <c r="DJ6" s="26">
        <v>2</v>
      </c>
      <c r="DK6" s="26">
        <v>2</v>
      </c>
      <c r="DL6" s="26">
        <v>2</v>
      </c>
      <c r="DM6" s="26">
        <v>2</v>
      </c>
      <c r="DN6" s="26">
        <v>2</v>
      </c>
      <c r="DO6" s="26">
        <v>2</v>
      </c>
      <c r="DP6" s="26">
        <v>2</v>
      </c>
      <c r="DQ6" s="26">
        <v>2</v>
      </c>
      <c r="DR6" s="26">
        <v>2</v>
      </c>
      <c r="DS6" s="26">
        <v>2</v>
      </c>
      <c r="DT6" s="1">
        <f t="shared" ref="DT6:DT23" si="0">COUNTIF(E6:DS6,1)</f>
        <v>61</v>
      </c>
      <c r="DU6" s="1">
        <f t="shared" ref="DU6:DU23" si="1">COUNTIF(E6:DS6,2)</f>
        <v>58</v>
      </c>
      <c r="DV6" s="1">
        <f t="shared" ref="DV6:DV23" si="2">COUNTIF(E6:DS6,3)</f>
        <v>0</v>
      </c>
      <c r="DW6" s="1">
        <f t="shared" ref="DW6:DW23" si="3">COUNTIF(E6:DS6,0)</f>
        <v>0</v>
      </c>
    </row>
    <row r="7" spans="1:127">
      <c r="A7" s="24">
        <v>3</v>
      </c>
      <c r="B7" s="24"/>
      <c r="C7" s="24" t="s">
        <v>46</v>
      </c>
      <c r="D7" s="24" t="s">
        <v>181</v>
      </c>
      <c r="E7" s="24">
        <v>1</v>
      </c>
      <c r="F7" s="24">
        <v>1</v>
      </c>
      <c r="G7" s="24">
        <v>1</v>
      </c>
      <c r="H7" s="24">
        <v>1</v>
      </c>
      <c r="I7" s="24">
        <v>1</v>
      </c>
      <c r="J7" s="24">
        <v>1</v>
      </c>
      <c r="K7" s="24">
        <v>1</v>
      </c>
      <c r="L7" s="24">
        <v>1</v>
      </c>
      <c r="M7" s="24">
        <v>1</v>
      </c>
      <c r="N7" s="24">
        <v>1</v>
      </c>
      <c r="O7" s="24">
        <v>1</v>
      </c>
      <c r="P7" s="24">
        <v>1</v>
      </c>
      <c r="Q7" s="24">
        <v>1</v>
      </c>
      <c r="R7" s="24">
        <v>1</v>
      </c>
      <c r="S7" s="24">
        <v>1</v>
      </c>
      <c r="T7" s="24">
        <v>1</v>
      </c>
      <c r="U7" s="24">
        <v>1</v>
      </c>
      <c r="V7" s="24">
        <v>1</v>
      </c>
      <c r="W7" s="24">
        <v>1</v>
      </c>
      <c r="X7" s="24">
        <v>1</v>
      </c>
      <c r="Y7" s="24">
        <v>2</v>
      </c>
      <c r="Z7" s="24">
        <v>2</v>
      </c>
      <c r="AA7" s="24">
        <v>1</v>
      </c>
      <c r="AB7" s="24">
        <v>1</v>
      </c>
      <c r="AC7" s="24">
        <v>1</v>
      </c>
      <c r="AD7" s="24">
        <v>1</v>
      </c>
      <c r="AE7" s="24">
        <v>2</v>
      </c>
      <c r="AF7" s="24">
        <v>3</v>
      </c>
      <c r="AG7" s="24">
        <v>3</v>
      </c>
      <c r="AH7" s="24">
        <v>1</v>
      </c>
      <c r="AI7" s="24">
        <v>1</v>
      </c>
      <c r="AJ7" s="24">
        <v>1</v>
      </c>
      <c r="AK7" s="24">
        <v>1</v>
      </c>
      <c r="AL7" s="24">
        <v>2</v>
      </c>
      <c r="AM7" s="24">
        <v>1</v>
      </c>
      <c r="AN7" s="24">
        <v>1</v>
      </c>
      <c r="AO7" s="24">
        <v>2</v>
      </c>
      <c r="AP7" s="24">
        <v>1</v>
      </c>
      <c r="AQ7" s="24">
        <v>1</v>
      </c>
      <c r="AR7" s="24">
        <v>1</v>
      </c>
      <c r="AS7" s="24">
        <v>1</v>
      </c>
      <c r="AT7" s="24">
        <v>1</v>
      </c>
      <c r="AU7" s="24">
        <v>1</v>
      </c>
      <c r="AV7" s="24">
        <v>2</v>
      </c>
      <c r="AW7" s="24">
        <v>1</v>
      </c>
      <c r="AX7" s="24">
        <v>2</v>
      </c>
      <c r="AY7" s="24">
        <v>0</v>
      </c>
      <c r="AZ7" s="24">
        <v>0</v>
      </c>
      <c r="BA7" s="24">
        <v>0</v>
      </c>
      <c r="BB7" s="24">
        <v>0</v>
      </c>
      <c r="BC7" s="24">
        <v>0</v>
      </c>
      <c r="BD7" s="24">
        <v>0</v>
      </c>
      <c r="BE7" s="24">
        <v>0</v>
      </c>
      <c r="BF7" s="24">
        <v>0</v>
      </c>
      <c r="BG7" s="24">
        <v>0</v>
      </c>
      <c r="BH7" s="24">
        <v>0</v>
      </c>
      <c r="BI7" s="24">
        <v>0</v>
      </c>
      <c r="BJ7" s="24">
        <v>0</v>
      </c>
      <c r="BK7" s="24">
        <v>0</v>
      </c>
      <c r="BL7" s="24">
        <v>0</v>
      </c>
      <c r="BM7" s="24">
        <v>0</v>
      </c>
      <c r="BN7" s="24">
        <v>0</v>
      </c>
      <c r="BO7" s="24">
        <v>0</v>
      </c>
      <c r="BP7" s="24">
        <v>0</v>
      </c>
      <c r="BQ7" s="24">
        <v>0</v>
      </c>
      <c r="BR7" s="24">
        <v>0</v>
      </c>
      <c r="BS7" s="24">
        <v>0</v>
      </c>
      <c r="BT7" s="24">
        <v>0</v>
      </c>
      <c r="BU7" s="24">
        <v>0</v>
      </c>
      <c r="BV7" s="24">
        <v>0</v>
      </c>
      <c r="BW7" s="24">
        <v>0</v>
      </c>
      <c r="BX7" s="24">
        <v>0</v>
      </c>
      <c r="BY7" s="24">
        <v>0</v>
      </c>
      <c r="BZ7" s="24">
        <v>0</v>
      </c>
      <c r="CA7" s="24">
        <v>0</v>
      </c>
      <c r="CB7" s="26">
        <v>0</v>
      </c>
      <c r="CC7" s="26">
        <v>0</v>
      </c>
      <c r="CD7" s="26">
        <v>0</v>
      </c>
      <c r="CE7" s="26">
        <v>0</v>
      </c>
      <c r="CF7" s="26">
        <v>0</v>
      </c>
      <c r="CG7" s="26">
        <v>0</v>
      </c>
      <c r="CH7" s="26">
        <v>0</v>
      </c>
      <c r="CI7" s="26">
        <v>0</v>
      </c>
      <c r="CJ7" s="26">
        <v>0</v>
      </c>
      <c r="CK7" s="26">
        <v>0</v>
      </c>
      <c r="CL7" s="26">
        <v>0</v>
      </c>
      <c r="CM7" s="26">
        <v>0</v>
      </c>
      <c r="CN7" s="26">
        <v>0</v>
      </c>
      <c r="CO7" s="26">
        <v>0</v>
      </c>
      <c r="CP7" s="26">
        <v>0</v>
      </c>
      <c r="CQ7" s="26">
        <v>0</v>
      </c>
      <c r="CR7" s="26">
        <v>0</v>
      </c>
      <c r="CS7" s="26">
        <v>0</v>
      </c>
      <c r="CT7" s="26">
        <v>0</v>
      </c>
      <c r="CU7" s="26">
        <v>0</v>
      </c>
      <c r="CV7" s="26">
        <v>0</v>
      </c>
      <c r="CW7" s="26">
        <v>0</v>
      </c>
      <c r="CX7" s="26">
        <v>0</v>
      </c>
      <c r="CY7" s="26">
        <v>0</v>
      </c>
      <c r="CZ7" s="26">
        <v>0</v>
      </c>
      <c r="DA7" s="26">
        <v>0</v>
      </c>
      <c r="DB7" s="26">
        <v>0</v>
      </c>
      <c r="DC7" s="26">
        <v>0</v>
      </c>
      <c r="DD7" s="26">
        <v>0</v>
      </c>
      <c r="DE7" s="26">
        <v>0</v>
      </c>
      <c r="DF7" s="26">
        <v>0</v>
      </c>
      <c r="DG7" s="26">
        <v>0</v>
      </c>
      <c r="DH7" s="26">
        <v>0</v>
      </c>
      <c r="DI7" s="26">
        <v>0</v>
      </c>
      <c r="DJ7" s="26">
        <v>0</v>
      </c>
      <c r="DK7" s="26">
        <v>0</v>
      </c>
      <c r="DL7" s="26">
        <v>0</v>
      </c>
      <c r="DM7" s="26">
        <v>0</v>
      </c>
      <c r="DN7" s="26">
        <v>0</v>
      </c>
      <c r="DO7" s="26">
        <v>0</v>
      </c>
      <c r="DP7" s="26">
        <v>0</v>
      </c>
      <c r="DQ7" s="26">
        <v>0</v>
      </c>
      <c r="DR7" s="26">
        <v>0</v>
      </c>
      <c r="DS7" s="26">
        <v>0</v>
      </c>
      <c r="DT7" s="1">
        <f t="shared" si="0"/>
        <v>37</v>
      </c>
      <c r="DU7" s="1">
        <f t="shared" si="1"/>
        <v>7</v>
      </c>
      <c r="DV7" s="1">
        <f t="shared" si="2"/>
        <v>2</v>
      </c>
      <c r="DW7" s="1">
        <f t="shared" si="3"/>
        <v>73</v>
      </c>
    </row>
    <row r="8" spans="1:127">
      <c r="A8" s="24">
        <v>4</v>
      </c>
      <c r="B8" s="24"/>
      <c r="C8" s="24" t="s">
        <v>46</v>
      </c>
      <c r="D8" s="24" t="s">
        <v>182</v>
      </c>
      <c r="E8" s="24">
        <v>1</v>
      </c>
      <c r="F8" s="24">
        <v>1</v>
      </c>
      <c r="G8" s="24">
        <v>1</v>
      </c>
      <c r="H8" s="24">
        <v>1</v>
      </c>
      <c r="I8" s="24">
        <v>1</v>
      </c>
      <c r="J8" s="24">
        <v>1</v>
      </c>
      <c r="K8" s="24">
        <v>2</v>
      </c>
      <c r="L8" s="24">
        <v>3</v>
      </c>
      <c r="M8" s="24">
        <v>1</v>
      </c>
      <c r="N8" s="24">
        <v>1</v>
      </c>
      <c r="O8" s="24">
        <v>1</v>
      </c>
      <c r="P8" s="24">
        <v>1</v>
      </c>
      <c r="Q8" s="24">
        <v>1</v>
      </c>
      <c r="R8" s="24">
        <v>1</v>
      </c>
      <c r="S8" s="24">
        <v>1</v>
      </c>
      <c r="T8" s="24">
        <v>2</v>
      </c>
      <c r="U8" s="24">
        <v>1</v>
      </c>
      <c r="V8" s="24">
        <v>1</v>
      </c>
      <c r="W8" s="24">
        <v>3</v>
      </c>
      <c r="X8" s="24">
        <v>2</v>
      </c>
      <c r="Y8" s="24">
        <v>2</v>
      </c>
      <c r="Z8" s="24">
        <v>1</v>
      </c>
      <c r="AA8" s="24">
        <v>2</v>
      </c>
      <c r="AB8" s="24">
        <v>1</v>
      </c>
      <c r="AC8" s="24">
        <v>1</v>
      </c>
      <c r="AD8" s="24">
        <v>1</v>
      </c>
      <c r="AE8" s="24">
        <v>1</v>
      </c>
      <c r="AF8" s="24">
        <v>2</v>
      </c>
      <c r="AG8" s="24">
        <v>1</v>
      </c>
      <c r="AH8" s="24">
        <v>1</v>
      </c>
      <c r="AI8" s="24">
        <v>1</v>
      </c>
      <c r="AJ8" s="24">
        <v>1</v>
      </c>
      <c r="AK8" s="24">
        <v>1</v>
      </c>
      <c r="AL8" s="24">
        <v>1</v>
      </c>
      <c r="AM8" s="24">
        <v>1</v>
      </c>
      <c r="AN8" s="24">
        <v>1</v>
      </c>
      <c r="AO8" s="24">
        <v>2</v>
      </c>
      <c r="AP8" s="24">
        <v>1</v>
      </c>
      <c r="AQ8" s="24">
        <v>1</v>
      </c>
      <c r="AR8" s="24">
        <v>2</v>
      </c>
      <c r="AS8" s="24">
        <v>1</v>
      </c>
      <c r="AT8" s="24">
        <v>1</v>
      </c>
      <c r="AU8" s="24">
        <v>1</v>
      </c>
      <c r="AV8" s="24">
        <v>1</v>
      </c>
      <c r="AW8" s="24">
        <v>1</v>
      </c>
      <c r="AX8" s="24">
        <v>2</v>
      </c>
      <c r="AY8" s="24">
        <v>3</v>
      </c>
      <c r="AZ8" s="24">
        <v>1</v>
      </c>
      <c r="BA8" s="24">
        <v>1</v>
      </c>
      <c r="BB8" s="24">
        <v>1</v>
      </c>
      <c r="BC8" s="24">
        <v>1</v>
      </c>
      <c r="BD8" s="24">
        <v>1</v>
      </c>
      <c r="BE8" s="24">
        <v>1</v>
      </c>
      <c r="BF8" s="24">
        <v>2</v>
      </c>
      <c r="BG8" s="24">
        <v>1</v>
      </c>
      <c r="BH8" s="24">
        <v>1</v>
      </c>
      <c r="BI8" s="24">
        <v>1</v>
      </c>
      <c r="BJ8" s="24">
        <v>1</v>
      </c>
      <c r="BK8" s="24">
        <v>1</v>
      </c>
      <c r="BL8" s="24">
        <v>3</v>
      </c>
      <c r="BM8" s="24">
        <v>1</v>
      </c>
      <c r="BN8" s="24">
        <v>1</v>
      </c>
      <c r="BO8" s="24">
        <v>1</v>
      </c>
      <c r="BP8" s="24">
        <v>1</v>
      </c>
      <c r="BQ8" s="24">
        <v>1</v>
      </c>
      <c r="BR8" s="24">
        <v>2</v>
      </c>
      <c r="BS8" s="24">
        <v>1</v>
      </c>
      <c r="BT8" s="24">
        <v>1</v>
      </c>
      <c r="BU8" s="24">
        <v>1</v>
      </c>
      <c r="BV8" s="24">
        <v>1</v>
      </c>
      <c r="BW8" s="24">
        <v>1</v>
      </c>
      <c r="BX8" s="24">
        <v>1</v>
      </c>
      <c r="BY8" s="24">
        <v>1</v>
      </c>
      <c r="BZ8" s="24">
        <v>1</v>
      </c>
      <c r="CA8" s="24">
        <v>1</v>
      </c>
      <c r="CB8" s="26">
        <v>1</v>
      </c>
      <c r="CC8" s="26">
        <v>1</v>
      </c>
      <c r="CD8" s="26">
        <v>3</v>
      </c>
      <c r="CE8" s="26">
        <v>1</v>
      </c>
      <c r="CF8" s="26">
        <v>1</v>
      </c>
      <c r="CG8" s="26">
        <v>1</v>
      </c>
      <c r="CH8" s="26">
        <v>1</v>
      </c>
      <c r="CI8" s="26">
        <v>1</v>
      </c>
      <c r="CJ8" s="26">
        <v>1</v>
      </c>
      <c r="CK8" s="26">
        <v>1</v>
      </c>
      <c r="CL8" s="26">
        <v>1</v>
      </c>
      <c r="CM8" s="26">
        <v>1</v>
      </c>
      <c r="CN8" s="26">
        <v>1</v>
      </c>
      <c r="CO8" s="26">
        <v>1</v>
      </c>
      <c r="CP8" s="26">
        <v>1</v>
      </c>
      <c r="CQ8" s="26">
        <v>1</v>
      </c>
      <c r="CR8" s="26">
        <v>2</v>
      </c>
      <c r="CS8" s="26">
        <v>1</v>
      </c>
      <c r="CT8" s="26">
        <v>1</v>
      </c>
      <c r="CU8" s="26">
        <v>2</v>
      </c>
      <c r="CV8" s="26">
        <v>1</v>
      </c>
      <c r="CW8" s="26">
        <v>1</v>
      </c>
      <c r="CX8" s="26">
        <v>1</v>
      </c>
      <c r="CY8" s="26">
        <v>1</v>
      </c>
      <c r="CZ8" s="26">
        <v>1</v>
      </c>
      <c r="DA8" s="26">
        <v>1</v>
      </c>
      <c r="DB8" s="26">
        <v>1</v>
      </c>
      <c r="DC8" s="26">
        <v>1</v>
      </c>
      <c r="DD8" s="26">
        <v>1</v>
      </c>
      <c r="DE8" s="26">
        <v>1</v>
      </c>
      <c r="DF8" s="26">
        <v>1</v>
      </c>
      <c r="DG8" s="26">
        <v>1</v>
      </c>
      <c r="DH8" s="26">
        <v>2</v>
      </c>
      <c r="DI8" s="26">
        <v>2</v>
      </c>
      <c r="DJ8" s="26">
        <v>2</v>
      </c>
      <c r="DK8" s="26">
        <v>1</v>
      </c>
      <c r="DL8" s="26">
        <v>2</v>
      </c>
      <c r="DM8" s="26">
        <v>1</v>
      </c>
      <c r="DN8" s="26">
        <v>1</v>
      </c>
      <c r="DO8" s="26">
        <v>2</v>
      </c>
      <c r="DP8" s="26">
        <v>1</v>
      </c>
      <c r="DQ8" s="26">
        <v>1</v>
      </c>
      <c r="DR8" s="26">
        <v>2</v>
      </c>
      <c r="DS8" s="26">
        <v>2</v>
      </c>
      <c r="DT8" s="1">
        <f t="shared" si="0"/>
        <v>94</v>
      </c>
      <c r="DU8" s="1">
        <f t="shared" si="1"/>
        <v>20</v>
      </c>
      <c r="DV8" s="1">
        <f t="shared" si="2"/>
        <v>5</v>
      </c>
      <c r="DW8" s="1">
        <f t="shared" si="3"/>
        <v>0</v>
      </c>
    </row>
    <row r="9" spans="1:127">
      <c r="A9" s="24">
        <v>5</v>
      </c>
      <c r="B9" s="24"/>
      <c r="C9" s="24" t="s">
        <v>46</v>
      </c>
      <c r="D9" s="24" t="s">
        <v>61</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c r="AF9" s="24">
        <v>0</v>
      </c>
      <c r="AG9" s="24">
        <v>0</v>
      </c>
      <c r="AH9" s="24">
        <v>0</v>
      </c>
      <c r="AI9" s="24">
        <v>0</v>
      </c>
      <c r="AJ9" s="24">
        <v>0</v>
      </c>
      <c r="AK9" s="24">
        <v>0</v>
      </c>
      <c r="AL9" s="24">
        <v>0</v>
      </c>
      <c r="AM9" s="24">
        <v>0</v>
      </c>
      <c r="AN9" s="24">
        <v>0</v>
      </c>
      <c r="AO9" s="24">
        <v>0</v>
      </c>
      <c r="AP9" s="24">
        <v>0</v>
      </c>
      <c r="AQ9" s="24">
        <v>0</v>
      </c>
      <c r="AR9" s="24">
        <v>0</v>
      </c>
      <c r="AS9" s="24">
        <v>0</v>
      </c>
      <c r="AT9" s="24">
        <v>0</v>
      </c>
      <c r="AU9" s="24">
        <v>0</v>
      </c>
      <c r="AV9" s="24">
        <v>0</v>
      </c>
      <c r="AW9" s="24">
        <v>0</v>
      </c>
      <c r="AX9" s="24">
        <v>0</v>
      </c>
      <c r="AY9" s="24">
        <v>1</v>
      </c>
      <c r="AZ9" s="24">
        <v>1</v>
      </c>
      <c r="BA9" s="24">
        <v>2</v>
      </c>
      <c r="BB9" s="24">
        <v>3</v>
      </c>
      <c r="BC9" s="24">
        <v>1</v>
      </c>
      <c r="BD9" s="24">
        <v>2</v>
      </c>
      <c r="BE9" s="24">
        <v>1</v>
      </c>
      <c r="BF9" s="24">
        <v>1</v>
      </c>
      <c r="BG9" s="24">
        <v>1</v>
      </c>
      <c r="BH9" s="24">
        <v>1</v>
      </c>
      <c r="BI9" s="24">
        <v>1</v>
      </c>
      <c r="BJ9" s="24">
        <v>1</v>
      </c>
      <c r="BK9" s="24">
        <v>1</v>
      </c>
      <c r="BL9" s="24">
        <v>3</v>
      </c>
      <c r="BM9" s="24">
        <v>1</v>
      </c>
      <c r="BN9" s="24">
        <v>1</v>
      </c>
      <c r="BO9" s="24">
        <v>1</v>
      </c>
      <c r="BP9" s="24">
        <v>2</v>
      </c>
      <c r="BQ9" s="24">
        <v>1</v>
      </c>
      <c r="BR9" s="24">
        <v>1</v>
      </c>
      <c r="BS9" s="24">
        <v>1</v>
      </c>
      <c r="BT9" s="24">
        <v>1</v>
      </c>
      <c r="BU9" s="24">
        <v>1</v>
      </c>
      <c r="BV9" s="24">
        <v>1</v>
      </c>
      <c r="BW9" s="24">
        <v>2</v>
      </c>
      <c r="BX9" s="24">
        <v>1</v>
      </c>
      <c r="BY9" s="24">
        <v>1</v>
      </c>
      <c r="BZ9" s="24">
        <v>2</v>
      </c>
      <c r="CA9" s="24">
        <v>1</v>
      </c>
      <c r="CB9" s="26">
        <v>1</v>
      </c>
      <c r="CC9" s="26">
        <v>1</v>
      </c>
      <c r="CD9" s="26">
        <v>1</v>
      </c>
      <c r="CE9" s="26">
        <v>2</v>
      </c>
      <c r="CF9" s="26">
        <v>1</v>
      </c>
      <c r="CG9" s="26">
        <v>1</v>
      </c>
      <c r="CH9" s="26">
        <v>2</v>
      </c>
      <c r="CI9" s="26">
        <v>1</v>
      </c>
      <c r="CJ9" s="26">
        <v>1</v>
      </c>
      <c r="CK9" s="26">
        <v>1</v>
      </c>
      <c r="CL9" s="26">
        <v>1</v>
      </c>
      <c r="CM9" s="26">
        <v>2</v>
      </c>
      <c r="CN9" s="26">
        <v>2</v>
      </c>
      <c r="CO9" s="26">
        <v>1</v>
      </c>
      <c r="CP9" s="26">
        <v>3</v>
      </c>
      <c r="CQ9" s="26">
        <v>1</v>
      </c>
      <c r="CR9" s="26">
        <v>1</v>
      </c>
      <c r="CS9" s="26">
        <v>1</v>
      </c>
      <c r="CT9" s="26">
        <v>1</v>
      </c>
      <c r="CU9" s="26">
        <v>2</v>
      </c>
      <c r="CV9" s="26">
        <v>1</v>
      </c>
      <c r="CW9" s="26">
        <v>3</v>
      </c>
      <c r="CX9" s="26">
        <v>1</v>
      </c>
      <c r="CY9" s="26">
        <v>3</v>
      </c>
      <c r="CZ9" s="26">
        <v>1</v>
      </c>
      <c r="DA9" s="26">
        <v>2</v>
      </c>
      <c r="DB9" s="26">
        <v>2</v>
      </c>
      <c r="DC9" s="26">
        <v>1</v>
      </c>
      <c r="DD9" s="26">
        <v>2</v>
      </c>
      <c r="DE9" s="26">
        <v>1</v>
      </c>
      <c r="DF9" s="26">
        <v>1</v>
      </c>
      <c r="DG9" s="26">
        <v>2</v>
      </c>
      <c r="DH9" s="26">
        <v>1</v>
      </c>
      <c r="DI9" s="26">
        <v>2</v>
      </c>
      <c r="DJ9" s="26">
        <v>1</v>
      </c>
      <c r="DK9" s="26">
        <v>1</v>
      </c>
      <c r="DL9" s="26">
        <v>2</v>
      </c>
      <c r="DM9" s="26">
        <v>2</v>
      </c>
      <c r="DN9" s="26">
        <v>2</v>
      </c>
      <c r="DO9" s="26">
        <v>2</v>
      </c>
      <c r="DP9" s="26">
        <v>2</v>
      </c>
      <c r="DQ9" s="26">
        <v>2</v>
      </c>
      <c r="DR9" s="26">
        <v>2</v>
      </c>
      <c r="DS9" s="26">
        <v>2</v>
      </c>
      <c r="DT9" s="1">
        <f t="shared" si="0"/>
        <v>45</v>
      </c>
      <c r="DU9" s="1">
        <f t="shared" si="1"/>
        <v>23</v>
      </c>
      <c r="DV9" s="1">
        <f t="shared" si="2"/>
        <v>5</v>
      </c>
      <c r="DW9" s="1">
        <f t="shared" si="3"/>
        <v>46</v>
      </c>
    </row>
    <row r="10" spans="1:127">
      <c r="A10" s="24">
        <v>6</v>
      </c>
      <c r="B10" s="24"/>
      <c r="C10" s="24" t="s">
        <v>24</v>
      </c>
      <c r="D10" s="24" t="s">
        <v>183</v>
      </c>
      <c r="E10" s="24">
        <v>1</v>
      </c>
      <c r="F10" s="24">
        <v>1</v>
      </c>
      <c r="G10" s="24">
        <v>1</v>
      </c>
      <c r="H10" s="24">
        <v>1</v>
      </c>
      <c r="I10" s="24">
        <v>1</v>
      </c>
      <c r="J10" s="24">
        <v>1</v>
      </c>
      <c r="K10" s="24">
        <v>1</v>
      </c>
      <c r="L10" s="24">
        <v>1</v>
      </c>
      <c r="M10" s="24">
        <v>1</v>
      </c>
      <c r="N10" s="24">
        <v>1</v>
      </c>
      <c r="O10" s="24">
        <v>1</v>
      </c>
      <c r="P10" s="24">
        <v>1</v>
      </c>
      <c r="Q10" s="24">
        <v>1</v>
      </c>
      <c r="R10" s="24">
        <v>1</v>
      </c>
      <c r="S10" s="24">
        <v>1</v>
      </c>
      <c r="T10" s="24">
        <v>1</v>
      </c>
      <c r="U10" s="24">
        <v>1</v>
      </c>
      <c r="V10" s="24">
        <v>3</v>
      </c>
      <c r="W10" s="24">
        <v>1</v>
      </c>
      <c r="X10" s="24">
        <v>1</v>
      </c>
      <c r="Y10" s="24">
        <v>1</v>
      </c>
      <c r="Z10" s="24">
        <v>2</v>
      </c>
      <c r="AA10" s="24">
        <v>1</v>
      </c>
      <c r="AB10" s="24">
        <v>1</v>
      </c>
      <c r="AC10" s="24">
        <v>1</v>
      </c>
      <c r="AD10" s="24">
        <v>1</v>
      </c>
      <c r="AE10" s="24">
        <v>3</v>
      </c>
      <c r="AF10" s="24">
        <v>2</v>
      </c>
      <c r="AG10" s="24">
        <v>2</v>
      </c>
      <c r="AH10" s="24">
        <v>1</v>
      </c>
      <c r="AI10" s="24">
        <v>2</v>
      </c>
      <c r="AJ10" s="24">
        <v>1</v>
      </c>
      <c r="AK10" s="24">
        <v>1</v>
      </c>
      <c r="AL10" s="24">
        <v>1</v>
      </c>
      <c r="AM10" s="24">
        <v>1</v>
      </c>
      <c r="AN10" s="24">
        <v>1</v>
      </c>
      <c r="AO10" s="24">
        <v>2</v>
      </c>
      <c r="AP10" s="24">
        <v>1</v>
      </c>
      <c r="AQ10" s="24">
        <v>1</v>
      </c>
      <c r="AR10" s="24">
        <v>2</v>
      </c>
      <c r="AS10" s="24">
        <v>1</v>
      </c>
      <c r="AT10" s="24">
        <v>1</v>
      </c>
      <c r="AU10" s="24">
        <v>1</v>
      </c>
      <c r="AV10" s="24">
        <v>1</v>
      </c>
      <c r="AW10" s="24">
        <v>1</v>
      </c>
      <c r="AX10" s="24">
        <v>2</v>
      </c>
      <c r="AY10" s="24">
        <v>1</v>
      </c>
      <c r="AZ10" s="24">
        <v>1</v>
      </c>
      <c r="BA10" s="24">
        <v>3</v>
      </c>
      <c r="BB10" s="24">
        <v>1</v>
      </c>
      <c r="BC10" s="24">
        <v>1</v>
      </c>
      <c r="BD10" s="24">
        <v>1</v>
      </c>
      <c r="BE10" s="24">
        <v>1</v>
      </c>
      <c r="BF10" s="24">
        <v>2</v>
      </c>
      <c r="BG10" s="24">
        <v>1</v>
      </c>
      <c r="BH10" s="24">
        <v>1</v>
      </c>
      <c r="BI10" s="24">
        <v>0</v>
      </c>
      <c r="BJ10" s="24">
        <v>0</v>
      </c>
      <c r="BK10" s="24">
        <v>0</v>
      </c>
      <c r="BL10" s="24">
        <v>0</v>
      </c>
      <c r="BM10" s="24">
        <v>0</v>
      </c>
      <c r="BN10" s="24">
        <v>0</v>
      </c>
      <c r="BO10" s="24">
        <v>0</v>
      </c>
      <c r="BP10" s="24">
        <v>0</v>
      </c>
      <c r="BQ10" s="24">
        <v>0</v>
      </c>
      <c r="BR10" s="24">
        <v>0</v>
      </c>
      <c r="BS10" s="24">
        <v>0</v>
      </c>
      <c r="BT10" s="24">
        <v>0</v>
      </c>
      <c r="BU10" s="24">
        <v>1</v>
      </c>
      <c r="BV10" s="24">
        <v>1</v>
      </c>
      <c r="BW10" s="24">
        <v>1</v>
      </c>
      <c r="BX10" s="24">
        <v>1</v>
      </c>
      <c r="BY10" s="24">
        <v>1</v>
      </c>
      <c r="BZ10" s="24">
        <v>2</v>
      </c>
      <c r="CA10" s="24">
        <v>1</v>
      </c>
      <c r="CB10" s="26">
        <v>1</v>
      </c>
      <c r="CC10" s="26">
        <v>1</v>
      </c>
      <c r="CD10" s="26">
        <v>1</v>
      </c>
      <c r="CE10" s="26">
        <v>2</v>
      </c>
      <c r="CF10" s="26">
        <v>1</v>
      </c>
      <c r="CG10" s="26">
        <v>1</v>
      </c>
      <c r="CH10" s="26">
        <v>1</v>
      </c>
      <c r="CI10" s="26">
        <v>1</v>
      </c>
      <c r="CJ10" s="26">
        <v>1</v>
      </c>
      <c r="CK10" s="26">
        <v>1</v>
      </c>
      <c r="CL10" s="26">
        <v>1</v>
      </c>
      <c r="CM10" s="26">
        <v>1</v>
      </c>
      <c r="CN10" s="26">
        <v>1</v>
      </c>
      <c r="CO10" s="26">
        <v>1</v>
      </c>
      <c r="CP10" s="26">
        <v>1</v>
      </c>
      <c r="CQ10" s="26">
        <v>2</v>
      </c>
      <c r="CR10" s="26">
        <v>3</v>
      </c>
      <c r="CS10" s="26">
        <v>1</v>
      </c>
      <c r="CT10" s="26">
        <v>1</v>
      </c>
      <c r="CU10" s="26">
        <v>1</v>
      </c>
      <c r="CV10" s="26">
        <v>1</v>
      </c>
      <c r="CW10" s="26">
        <v>1</v>
      </c>
      <c r="CX10" s="26">
        <v>1</v>
      </c>
      <c r="CY10" s="26">
        <v>1</v>
      </c>
      <c r="CZ10" s="26">
        <v>1</v>
      </c>
      <c r="DA10" s="26">
        <v>1</v>
      </c>
      <c r="DB10" s="26">
        <v>1</v>
      </c>
      <c r="DC10" s="26">
        <v>2</v>
      </c>
      <c r="DD10" s="26">
        <v>1</v>
      </c>
      <c r="DE10" s="26">
        <v>1</v>
      </c>
      <c r="DF10" s="26">
        <v>1</v>
      </c>
      <c r="DG10" s="26">
        <v>1</v>
      </c>
      <c r="DH10" s="26">
        <v>1</v>
      </c>
      <c r="DI10" s="26">
        <v>2</v>
      </c>
      <c r="DJ10" s="26">
        <v>2</v>
      </c>
      <c r="DK10" s="26">
        <v>1</v>
      </c>
      <c r="DL10" s="26">
        <v>1</v>
      </c>
      <c r="DM10" s="26">
        <v>1</v>
      </c>
      <c r="DN10" s="26">
        <v>2</v>
      </c>
      <c r="DO10" s="26">
        <v>1</v>
      </c>
      <c r="DP10" s="26">
        <v>2</v>
      </c>
      <c r="DQ10" s="26">
        <v>1</v>
      </c>
      <c r="DR10" s="26">
        <v>1</v>
      </c>
      <c r="DS10" s="26">
        <v>1</v>
      </c>
      <c r="DT10" s="1">
        <f t="shared" si="0"/>
        <v>87</v>
      </c>
      <c r="DU10" s="1">
        <f t="shared" si="1"/>
        <v>16</v>
      </c>
      <c r="DV10" s="1">
        <f t="shared" si="2"/>
        <v>4</v>
      </c>
      <c r="DW10" s="1">
        <f t="shared" si="3"/>
        <v>12</v>
      </c>
    </row>
    <row r="11" spans="1:127">
      <c r="A11" s="24">
        <v>7</v>
      </c>
      <c r="B11" s="24"/>
      <c r="C11" s="24" t="s">
        <v>24</v>
      </c>
      <c r="D11" s="24" t="s">
        <v>67</v>
      </c>
      <c r="E11" s="24">
        <v>1</v>
      </c>
      <c r="F11" s="24">
        <v>1</v>
      </c>
      <c r="G11" s="24">
        <v>1</v>
      </c>
      <c r="H11" s="24">
        <v>2</v>
      </c>
      <c r="I11" s="24">
        <v>2</v>
      </c>
      <c r="J11" s="24">
        <v>1</v>
      </c>
      <c r="K11" s="24">
        <v>1</v>
      </c>
      <c r="L11" s="24">
        <v>1</v>
      </c>
      <c r="M11" s="24">
        <v>3</v>
      </c>
      <c r="N11" s="24">
        <v>1</v>
      </c>
      <c r="O11" s="24">
        <v>1</v>
      </c>
      <c r="P11" s="24">
        <v>1</v>
      </c>
      <c r="Q11" s="24">
        <v>3</v>
      </c>
      <c r="R11" s="24">
        <v>1</v>
      </c>
      <c r="S11" s="24">
        <v>2</v>
      </c>
      <c r="T11" s="24">
        <v>2</v>
      </c>
      <c r="U11" s="24">
        <v>1</v>
      </c>
      <c r="V11" s="24">
        <v>1</v>
      </c>
      <c r="W11" s="24">
        <v>2</v>
      </c>
      <c r="X11" s="24">
        <v>1</v>
      </c>
      <c r="Y11" s="24">
        <v>1</v>
      </c>
      <c r="Z11" s="24">
        <v>1</v>
      </c>
      <c r="AA11" s="24">
        <v>3</v>
      </c>
      <c r="AB11" s="24">
        <v>1</v>
      </c>
      <c r="AC11" s="24">
        <v>1</v>
      </c>
      <c r="AD11" s="24">
        <v>1</v>
      </c>
      <c r="AE11" s="24">
        <v>2</v>
      </c>
      <c r="AF11" s="24">
        <v>1</v>
      </c>
      <c r="AG11" s="24">
        <v>1</v>
      </c>
      <c r="AH11" s="24">
        <v>1</v>
      </c>
      <c r="AI11" s="24">
        <v>1</v>
      </c>
      <c r="AJ11" s="24">
        <v>1</v>
      </c>
      <c r="AK11" s="24">
        <v>1</v>
      </c>
      <c r="AL11" s="24">
        <v>1</v>
      </c>
      <c r="AM11" s="24">
        <v>1</v>
      </c>
      <c r="AN11" s="24">
        <v>1</v>
      </c>
      <c r="AO11" s="24">
        <v>1</v>
      </c>
      <c r="AP11" s="24">
        <v>1</v>
      </c>
      <c r="AQ11" s="24">
        <v>1</v>
      </c>
      <c r="AR11" s="24">
        <v>1</v>
      </c>
      <c r="AS11" s="24">
        <v>1</v>
      </c>
      <c r="AT11" s="24">
        <v>1</v>
      </c>
      <c r="AU11" s="24">
        <v>1</v>
      </c>
      <c r="AV11" s="24">
        <v>3</v>
      </c>
      <c r="AW11" s="24">
        <v>1</v>
      </c>
      <c r="AX11" s="24">
        <v>2</v>
      </c>
      <c r="AY11" s="24">
        <v>3</v>
      </c>
      <c r="AZ11" s="24">
        <v>1</v>
      </c>
      <c r="BA11" s="24">
        <v>1</v>
      </c>
      <c r="BB11" s="24">
        <v>2</v>
      </c>
      <c r="BC11" s="24">
        <v>1</v>
      </c>
      <c r="BD11" s="24">
        <v>2</v>
      </c>
      <c r="BE11" s="24">
        <v>1</v>
      </c>
      <c r="BF11" s="24">
        <v>2</v>
      </c>
      <c r="BG11" s="24">
        <v>3</v>
      </c>
      <c r="BH11" s="24">
        <v>1</v>
      </c>
      <c r="BI11" s="24">
        <v>2</v>
      </c>
      <c r="BJ11" s="24">
        <v>1</v>
      </c>
      <c r="BK11" s="24">
        <v>2</v>
      </c>
      <c r="BL11" s="24">
        <v>1</v>
      </c>
      <c r="BM11" s="24">
        <v>1</v>
      </c>
      <c r="BN11" s="24">
        <v>2</v>
      </c>
      <c r="BO11" s="24">
        <v>3</v>
      </c>
      <c r="BP11" s="24">
        <v>2</v>
      </c>
      <c r="BQ11" s="24">
        <v>2</v>
      </c>
      <c r="BR11" s="24">
        <v>2</v>
      </c>
      <c r="BS11" s="24">
        <v>2</v>
      </c>
      <c r="BT11" s="24">
        <v>1</v>
      </c>
      <c r="BU11" s="24">
        <v>1</v>
      </c>
      <c r="BV11" s="24">
        <v>1</v>
      </c>
      <c r="BW11" s="24">
        <v>2</v>
      </c>
      <c r="BX11" s="24">
        <v>1</v>
      </c>
      <c r="BY11" s="24">
        <v>2</v>
      </c>
      <c r="BZ11" s="24">
        <v>1</v>
      </c>
      <c r="CA11" s="24">
        <v>1</v>
      </c>
      <c r="CB11" s="26">
        <v>2</v>
      </c>
      <c r="CC11" s="26">
        <v>1</v>
      </c>
      <c r="CD11" s="26">
        <v>1</v>
      </c>
      <c r="CE11" s="26">
        <v>2</v>
      </c>
      <c r="CF11" s="26">
        <v>1</v>
      </c>
      <c r="CG11" s="26">
        <v>2</v>
      </c>
      <c r="CH11" s="26">
        <v>2</v>
      </c>
      <c r="CI11" s="26">
        <v>2</v>
      </c>
      <c r="CJ11" s="26">
        <v>1</v>
      </c>
      <c r="CK11" s="26">
        <v>2</v>
      </c>
      <c r="CL11" s="26">
        <v>1</v>
      </c>
      <c r="CM11" s="26">
        <v>2</v>
      </c>
      <c r="CN11" s="26">
        <v>2</v>
      </c>
      <c r="CO11" s="26">
        <v>1</v>
      </c>
      <c r="CP11" s="26">
        <v>2</v>
      </c>
      <c r="CQ11" s="26">
        <v>1</v>
      </c>
      <c r="CR11" s="26">
        <v>1</v>
      </c>
      <c r="CS11" s="26">
        <v>2</v>
      </c>
      <c r="CT11" s="26">
        <v>1</v>
      </c>
      <c r="CU11" s="26">
        <v>1</v>
      </c>
      <c r="CV11" s="26">
        <v>1</v>
      </c>
      <c r="CW11" s="26">
        <v>2</v>
      </c>
      <c r="CX11" s="26">
        <v>1</v>
      </c>
      <c r="CY11" s="26">
        <v>1</v>
      </c>
      <c r="CZ11" s="26">
        <v>2</v>
      </c>
      <c r="DA11" s="26">
        <v>2</v>
      </c>
      <c r="DB11" s="26">
        <v>2</v>
      </c>
      <c r="DC11" s="26">
        <v>2</v>
      </c>
      <c r="DD11" s="26">
        <v>2</v>
      </c>
      <c r="DE11" s="26">
        <v>1</v>
      </c>
      <c r="DF11" s="26">
        <v>1</v>
      </c>
      <c r="DG11" s="26">
        <v>2</v>
      </c>
      <c r="DH11" s="26">
        <v>2</v>
      </c>
      <c r="DI11" s="26">
        <v>1</v>
      </c>
      <c r="DJ11" s="26">
        <v>1</v>
      </c>
      <c r="DK11" s="26">
        <v>1</v>
      </c>
      <c r="DL11" s="26">
        <v>1</v>
      </c>
      <c r="DM11" s="26">
        <v>2</v>
      </c>
      <c r="DN11" s="26">
        <v>2</v>
      </c>
      <c r="DO11" s="26">
        <v>1</v>
      </c>
      <c r="DP11" s="26">
        <v>1</v>
      </c>
      <c r="DQ11" s="26">
        <v>2</v>
      </c>
      <c r="DR11" s="26">
        <v>1</v>
      </c>
      <c r="DS11" s="26">
        <v>2</v>
      </c>
      <c r="DT11" s="1">
        <f t="shared" si="0"/>
        <v>71</v>
      </c>
      <c r="DU11" s="1">
        <f t="shared" si="1"/>
        <v>41</v>
      </c>
      <c r="DV11" s="1">
        <f t="shared" si="2"/>
        <v>7</v>
      </c>
      <c r="DW11" s="1">
        <f t="shared" si="3"/>
        <v>0</v>
      </c>
    </row>
    <row r="12" spans="1:127">
      <c r="A12" s="24">
        <v>8</v>
      </c>
      <c r="B12" s="24"/>
      <c r="C12" s="24" t="s">
        <v>24</v>
      </c>
      <c r="D12" s="24" t="s">
        <v>184</v>
      </c>
      <c r="E12" s="24">
        <v>1</v>
      </c>
      <c r="F12" s="24">
        <v>1</v>
      </c>
      <c r="G12" s="24">
        <v>1</v>
      </c>
      <c r="H12" s="24">
        <v>1</v>
      </c>
      <c r="I12" s="24">
        <v>1</v>
      </c>
      <c r="J12" s="24">
        <v>1</v>
      </c>
      <c r="K12" s="24">
        <v>1</v>
      </c>
      <c r="L12" s="24">
        <v>1</v>
      </c>
      <c r="M12" s="24">
        <v>1</v>
      </c>
      <c r="N12" s="24">
        <v>1</v>
      </c>
      <c r="O12" s="24">
        <v>1</v>
      </c>
      <c r="P12" s="24">
        <v>1</v>
      </c>
      <c r="Q12" s="24">
        <v>1</v>
      </c>
      <c r="R12" s="24">
        <v>1</v>
      </c>
      <c r="S12" s="24">
        <v>1</v>
      </c>
      <c r="T12" s="24">
        <v>1</v>
      </c>
      <c r="U12" s="24">
        <v>1</v>
      </c>
      <c r="V12" s="24">
        <v>1</v>
      </c>
      <c r="W12" s="24">
        <v>1</v>
      </c>
      <c r="X12" s="24">
        <v>1</v>
      </c>
      <c r="Y12" s="24">
        <v>1</v>
      </c>
      <c r="Z12" s="24">
        <v>2</v>
      </c>
      <c r="AA12" s="24">
        <v>1</v>
      </c>
      <c r="AB12" s="24">
        <v>2</v>
      </c>
      <c r="AC12" s="24">
        <v>1</v>
      </c>
      <c r="AD12" s="24">
        <v>1</v>
      </c>
      <c r="AE12" s="24">
        <v>1</v>
      </c>
      <c r="AF12" s="24">
        <v>1</v>
      </c>
      <c r="AG12" s="24">
        <v>2</v>
      </c>
      <c r="AH12" s="24">
        <v>1</v>
      </c>
      <c r="AI12" s="24">
        <v>2</v>
      </c>
      <c r="AJ12" s="24">
        <v>1</v>
      </c>
      <c r="AK12" s="24">
        <v>1</v>
      </c>
      <c r="AL12" s="24">
        <v>2</v>
      </c>
      <c r="AM12" s="24">
        <v>1</v>
      </c>
      <c r="AN12" s="24">
        <v>1</v>
      </c>
      <c r="AO12" s="24">
        <v>2</v>
      </c>
      <c r="AP12" s="24">
        <v>2</v>
      </c>
      <c r="AQ12" s="24">
        <v>1</v>
      </c>
      <c r="AR12" s="24">
        <v>2</v>
      </c>
      <c r="AS12" s="24">
        <v>1</v>
      </c>
      <c r="AT12" s="24">
        <v>1</v>
      </c>
      <c r="AU12" s="24">
        <v>2</v>
      </c>
      <c r="AV12" s="24">
        <v>2</v>
      </c>
      <c r="AW12" s="24">
        <v>1</v>
      </c>
      <c r="AX12" s="24">
        <v>2</v>
      </c>
      <c r="AY12" s="24">
        <v>1</v>
      </c>
      <c r="AZ12" s="24">
        <v>1</v>
      </c>
      <c r="BA12" s="24">
        <v>1</v>
      </c>
      <c r="BB12" s="24">
        <v>2</v>
      </c>
      <c r="BC12" s="24">
        <v>1</v>
      </c>
      <c r="BD12" s="24">
        <v>1</v>
      </c>
      <c r="BE12" s="24">
        <v>1</v>
      </c>
      <c r="BF12" s="24">
        <v>2</v>
      </c>
      <c r="BG12" s="24">
        <v>1</v>
      </c>
      <c r="BH12" s="24">
        <v>1</v>
      </c>
      <c r="BI12" s="24">
        <v>2</v>
      </c>
      <c r="BJ12" s="24">
        <v>1</v>
      </c>
      <c r="BK12" s="24">
        <v>1</v>
      </c>
      <c r="BL12" s="24">
        <v>2</v>
      </c>
      <c r="BM12" s="24">
        <v>1</v>
      </c>
      <c r="BN12" s="24">
        <v>2</v>
      </c>
      <c r="BO12" s="24">
        <v>1</v>
      </c>
      <c r="BP12" s="24">
        <v>1</v>
      </c>
      <c r="BQ12" s="24">
        <v>1</v>
      </c>
      <c r="BR12" s="24">
        <v>1</v>
      </c>
      <c r="BS12" s="24">
        <v>1</v>
      </c>
      <c r="BT12" s="24">
        <v>0</v>
      </c>
      <c r="BU12" s="24">
        <v>0</v>
      </c>
      <c r="BV12" s="24">
        <v>0</v>
      </c>
      <c r="BW12" s="24">
        <v>0</v>
      </c>
      <c r="BX12" s="24">
        <v>0</v>
      </c>
      <c r="BY12" s="24">
        <v>0</v>
      </c>
      <c r="BZ12" s="24">
        <v>0</v>
      </c>
      <c r="CA12" s="24">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1">
        <f t="shared" si="0"/>
        <v>51</v>
      </c>
      <c r="DU12" s="1">
        <f t="shared" si="1"/>
        <v>16</v>
      </c>
      <c r="DV12" s="1">
        <f t="shared" si="2"/>
        <v>0</v>
      </c>
      <c r="DW12" s="1">
        <f t="shared" si="3"/>
        <v>52</v>
      </c>
    </row>
    <row r="13" spans="1:127">
      <c r="A13" s="24">
        <v>9</v>
      </c>
      <c r="B13" s="24"/>
      <c r="C13" s="24" t="s">
        <v>24</v>
      </c>
      <c r="D13" s="24" t="s">
        <v>185</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1</v>
      </c>
      <c r="AE13" s="24">
        <v>3</v>
      </c>
      <c r="AF13" s="24">
        <v>1</v>
      </c>
      <c r="AG13" s="24">
        <v>1</v>
      </c>
      <c r="AH13" s="24">
        <v>1</v>
      </c>
      <c r="AI13" s="24">
        <v>1</v>
      </c>
      <c r="AJ13" s="24">
        <v>1</v>
      </c>
      <c r="AK13" s="24">
        <v>1</v>
      </c>
      <c r="AL13" s="24">
        <v>1</v>
      </c>
      <c r="AM13" s="24">
        <v>1</v>
      </c>
      <c r="AN13" s="24">
        <v>1</v>
      </c>
      <c r="AO13" s="24">
        <v>2</v>
      </c>
      <c r="AP13" s="24">
        <v>1</v>
      </c>
      <c r="AQ13" s="24">
        <v>2</v>
      </c>
      <c r="AR13" s="24">
        <v>1</v>
      </c>
      <c r="AS13" s="24">
        <v>1</v>
      </c>
      <c r="AT13" s="24">
        <v>1</v>
      </c>
      <c r="AU13" s="24">
        <v>2</v>
      </c>
      <c r="AV13" s="24">
        <v>2</v>
      </c>
      <c r="AW13" s="24">
        <v>1</v>
      </c>
      <c r="AX13" s="24">
        <v>2</v>
      </c>
      <c r="AY13" s="24">
        <v>0</v>
      </c>
      <c r="AZ13" s="24">
        <v>0</v>
      </c>
      <c r="BA13" s="24">
        <v>0</v>
      </c>
      <c r="BB13" s="24">
        <v>0</v>
      </c>
      <c r="BC13" s="24">
        <v>0</v>
      </c>
      <c r="BD13" s="24">
        <v>0</v>
      </c>
      <c r="BE13" s="24">
        <v>0</v>
      </c>
      <c r="BF13" s="24">
        <v>0</v>
      </c>
      <c r="BG13" s="24">
        <v>0</v>
      </c>
      <c r="BH13" s="24">
        <v>0</v>
      </c>
      <c r="BI13" s="24">
        <v>0</v>
      </c>
      <c r="BJ13" s="24">
        <v>0</v>
      </c>
      <c r="BK13" s="24">
        <v>0</v>
      </c>
      <c r="BL13" s="24">
        <v>0</v>
      </c>
      <c r="BM13" s="24">
        <v>0</v>
      </c>
      <c r="BN13" s="24">
        <v>0</v>
      </c>
      <c r="BO13" s="24">
        <v>0</v>
      </c>
      <c r="BP13" s="24">
        <v>0</v>
      </c>
      <c r="BQ13" s="24">
        <v>0</v>
      </c>
      <c r="BR13" s="24">
        <v>0</v>
      </c>
      <c r="BS13" s="24">
        <v>0</v>
      </c>
      <c r="BT13" s="24">
        <v>0</v>
      </c>
      <c r="BU13" s="24">
        <v>0</v>
      </c>
      <c r="BV13" s="24">
        <v>0</v>
      </c>
      <c r="BW13" s="24">
        <v>0</v>
      </c>
      <c r="BX13" s="24">
        <v>0</v>
      </c>
      <c r="BY13" s="24">
        <v>0</v>
      </c>
      <c r="BZ13" s="24">
        <v>0</v>
      </c>
      <c r="CA13" s="24">
        <v>0</v>
      </c>
      <c r="CB13" s="26">
        <v>0</v>
      </c>
      <c r="CC13" s="26">
        <v>0</v>
      </c>
      <c r="CD13" s="26">
        <v>0</v>
      </c>
      <c r="CE13" s="26">
        <v>0</v>
      </c>
      <c r="CF13" s="26">
        <v>0</v>
      </c>
      <c r="CG13" s="26">
        <v>0</v>
      </c>
      <c r="CH13" s="26">
        <v>0</v>
      </c>
      <c r="CI13" s="26">
        <v>0</v>
      </c>
      <c r="CJ13" s="26">
        <v>0</v>
      </c>
      <c r="CK13" s="26">
        <v>0</v>
      </c>
      <c r="CL13" s="26">
        <v>0</v>
      </c>
      <c r="CM13" s="26">
        <v>0</v>
      </c>
      <c r="CN13" s="26">
        <v>0</v>
      </c>
      <c r="CO13" s="26">
        <v>0</v>
      </c>
      <c r="CP13" s="26">
        <v>0</v>
      </c>
      <c r="CQ13" s="26">
        <v>0</v>
      </c>
      <c r="CR13" s="26">
        <v>0</v>
      </c>
      <c r="CS13" s="26">
        <v>0</v>
      </c>
      <c r="CT13" s="26">
        <v>0</v>
      </c>
      <c r="CU13" s="26">
        <v>0</v>
      </c>
      <c r="CV13" s="26">
        <v>0</v>
      </c>
      <c r="CW13" s="26">
        <v>0</v>
      </c>
      <c r="CX13" s="26">
        <v>0</v>
      </c>
      <c r="CY13" s="26">
        <v>0</v>
      </c>
      <c r="CZ13" s="26">
        <v>0</v>
      </c>
      <c r="DA13" s="26">
        <v>0</v>
      </c>
      <c r="DB13" s="26">
        <v>0</v>
      </c>
      <c r="DC13" s="26">
        <v>0</v>
      </c>
      <c r="DD13" s="26">
        <v>0</v>
      </c>
      <c r="DE13" s="26">
        <v>0</v>
      </c>
      <c r="DF13" s="26">
        <v>0</v>
      </c>
      <c r="DG13" s="26">
        <v>0</v>
      </c>
      <c r="DH13" s="26">
        <v>0</v>
      </c>
      <c r="DI13" s="26">
        <v>0</v>
      </c>
      <c r="DJ13" s="26">
        <v>0</v>
      </c>
      <c r="DK13" s="26">
        <v>0</v>
      </c>
      <c r="DL13" s="26">
        <v>0</v>
      </c>
      <c r="DM13" s="26">
        <v>0</v>
      </c>
      <c r="DN13" s="26">
        <v>0</v>
      </c>
      <c r="DO13" s="26">
        <v>0</v>
      </c>
      <c r="DP13" s="26">
        <v>0</v>
      </c>
      <c r="DQ13" s="26">
        <v>0</v>
      </c>
      <c r="DR13" s="26">
        <v>0</v>
      </c>
      <c r="DS13" s="26">
        <v>0</v>
      </c>
      <c r="DT13" s="1">
        <f t="shared" si="0"/>
        <v>15</v>
      </c>
      <c r="DU13" s="1">
        <f t="shared" si="1"/>
        <v>5</v>
      </c>
      <c r="DV13" s="1">
        <f t="shared" si="2"/>
        <v>1</v>
      </c>
      <c r="DW13" s="1">
        <f t="shared" si="3"/>
        <v>98</v>
      </c>
    </row>
    <row r="14" spans="1:127">
      <c r="A14" s="24">
        <v>10</v>
      </c>
      <c r="B14" s="24"/>
      <c r="C14" s="24" t="s">
        <v>13</v>
      </c>
      <c r="D14" s="24" t="s">
        <v>17</v>
      </c>
      <c r="E14" s="24">
        <v>1</v>
      </c>
      <c r="F14" s="24">
        <v>2</v>
      </c>
      <c r="G14" s="24">
        <v>2</v>
      </c>
      <c r="H14" s="24">
        <v>2</v>
      </c>
      <c r="I14" s="24">
        <v>3</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4">
        <v>0</v>
      </c>
      <c r="AI14" s="24">
        <v>0</v>
      </c>
      <c r="AJ14" s="24">
        <v>0</v>
      </c>
      <c r="AK14" s="24">
        <v>0</v>
      </c>
      <c r="AL14" s="24">
        <v>0</v>
      </c>
      <c r="AM14" s="24">
        <v>0</v>
      </c>
      <c r="AN14" s="24">
        <v>0</v>
      </c>
      <c r="AO14" s="24">
        <v>0</v>
      </c>
      <c r="AP14" s="24">
        <v>0</v>
      </c>
      <c r="AQ14" s="24">
        <v>0</v>
      </c>
      <c r="AR14" s="24">
        <v>0</v>
      </c>
      <c r="AS14" s="24">
        <v>0</v>
      </c>
      <c r="AT14" s="24">
        <v>0</v>
      </c>
      <c r="AU14" s="24">
        <v>0</v>
      </c>
      <c r="AV14" s="24">
        <v>0</v>
      </c>
      <c r="AW14" s="24">
        <v>0</v>
      </c>
      <c r="AX14" s="24">
        <v>0</v>
      </c>
      <c r="AY14" s="24">
        <v>0</v>
      </c>
      <c r="AZ14" s="24">
        <v>0</v>
      </c>
      <c r="BA14" s="24">
        <v>0</v>
      </c>
      <c r="BB14" s="24">
        <v>0</v>
      </c>
      <c r="BC14" s="24">
        <v>0</v>
      </c>
      <c r="BD14" s="24">
        <v>0</v>
      </c>
      <c r="BE14" s="24">
        <v>0</v>
      </c>
      <c r="BF14" s="24">
        <v>0</v>
      </c>
      <c r="BG14" s="24">
        <v>0</v>
      </c>
      <c r="BH14" s="24">
        <v>0</v>
      </c>
      <c r="BI14" s="24">
        <v>0</v>
      </c>
      <c r="BJ14" s="24">
        <v>0</v>
      </c>
      <c r="BK14" s="24">
        <v>0</v>
      </c>
      <c r="BL14" s="24">
        <v>0</v>
      </c>
      <c r="BM14" s="24">
        <v>0</v>
      </c>
      <c r="BN14" s="24">
        <v>0</v>
      </c>
      <c r="BO14" s="24">
        <v>0</v>
      </c>
      <c r="BP14" s="24">
        <v>0</v>
      </c>
      <c r="BQ14" s="24">
        <v>0</v>
      </c>
      <c r="BR14" s="24">
        <v>0</v>
      </c>
      <c r="BS14" s="24">
        <v>0</v>
      </c>
      <c r="BT14" s="24">
        <v>0</v>
      </c>
      <c r="BU14" s="24">
        <v>0</v>
      </c>
      <c r="BV14" s="24">
        <v>0</v>
      </c>
      <c r="BW14" s="24">
        <v>0</v>
      </c>
      <c r="BX14" s="24">
        <v>0</v>
      </c>
      <c r="BY14" s="24">
        <v>0</v>
      </c>
      <c r="BZ14" s="24">
        <v>0</v>
      </c>
      <c r="CA14" s="24">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1">
        <f t="shared" si="0"/>
        <v>1</v>
      </c>
      <c r="DU14" s="1">
        <f t="shared" si="1"/>
        <v>3</v>
      </c>
      <c r="DV14" s="1">
        <f t="shared" si="2"/>
        <v>1</v>
      </c>
      <c r="DW14" s="1">
        <f t="shared" si="3"/>
        <v>114</v>
      </c>
    </row>
    <row r="15" spans="1:127">
      <c r="A15" s="24">
        <v>11</v>
      </c>
      <c r="B15" s="24"/>
      <c r="C15" s="24" t="s">
        <v>13</v>
      </c>
      <c r="D15" s="24" t="s">
        <v>186</v>
      </c>
      <c r="E15" s="24">
        <v>1</v>
      </c>
      <c r="F15" s="24">
        <v>1</v>
      </c>
      <c r="G15" s="24">
        <v>2</v>
      </c>
      <c r="H15" s="24">
        <v>2</v>
      </c>
      <c r="I15" s="24">
        <v>1</v>
      </c>
      <c r="J15" s="24">
        <v>3</v>
      </c>
      <c r="K15" s="24">
        <v>1</v>
      </c>
      <c r="L15" s="24">
        <v>1</v>
      </c>
      <c r="M15" s="24">
        <v>2</v>
      </c>
      <c r="N15" s="24">
        <v>1</v>
      </c>
      <c r="O15" s="24">
        <v>1</v>
      </c>
      <c r="P15" s="24">
        <v>2</v>
      </c>
      <c r="Q15" s="24">
        <v>1</v>
      </c>
      <c r="R15" s="24">
        <v>1</v>
      </c>
      <c r="S15" s="24">
        <v>1</v>
      </c>
      <c r="T15" s="24">
        <v>1</v>
      </c>
      <c r="U15" s="24">
        <v>1</v>
      </c>
      <c r="V15" s="24">
        <v>2</v>
      </c>
      <c r="W15" s="24">
        <v>1</v>
      </c>
      <c r="X15" s="24">
        <v>1</v>
      </c>
      <c r="Y15" s="24">
        <v>1</v>
      </c>
      <c r="Z15" s="24">
        <v>1</v>
      </c>
      <c r="AA15" s="24">
        <v>2</v>
      </c>
      <c r="AB15" s="24">
        <v>2</v>
      </c>
      <c r="AC15" s="24">
        <v>1</v>
      </c>
      <c r="AD15" s="24">
        <v>1</v>
      </c>
      <c r="AE15" s="24">
        <v>1</v>
      </c>
      <c r="AF15" s="24">
        <v>2</v>
      </c>
      <c r="AG15" s="24">
        <v>2</v>
      </c>
      <c r="AH15" s="24">
        <v>1</v>
      </c>
      <c r="AI15" s="24">
        <v>1</v>
      </c>
      <c r="AJ15" s="24">
        <v>1</v>
      </c>
      <c r="AK15" s="24">
        <v>1</v>
      </c>
      <c r="AL15" s="24">
        <v>1</v>
      </c>
      <c r="AM15" s="24">
        <v>1</v>
      </c>
      <c r="AN15" s="24">
        <v>1</v>
      </c>
      <c r="AO15" s="24">
        <v>2</v>
      </c>
      <c r="AP15" s="24">
        <v>1</v>
      </c>
      <c r="AQ15" s="24">
        <v>2</v>
      </c>
      <c r="AR15" s="24">
        <v>1</v>
      </c>
      <c r="AS15" s="24">
        <v>1</v>
      </c>
      <c r="AT15" s="24">
        <v>1</v>
      </c>
      <c r="AU15" s="24">
        <v>1</v>
      </c>
      <c r="AV15" s="24">
        <v>1</v>
      </c>
      <c r="AW15" s="24">
        <v>1</v>
      </c>
      <c r="AX15" s="24">
        <v>2</v>
      </c>
      <c r="AY15" s="24">
        <v>1</v>
      </c>
      <c r="AZ15" s="24">
        <v>1</v>
      </c>
      <c r="BA15" s="24">
        <v>1</v>
      </c>
      <c r="BB15" s="24">
        <v>1</v>
      </c>
      <c r="BC15" s="24">
        <v>1</v>
      </c>
      <c r="BD15" s="24">
        <v>1</v>
      </c>
      <c r="BE15" s="24">
        <v>1</v>
      </c>
      <c r="BF15" s="24">
        <v>1</v>
      </c>
      <c r="BG15" s="24">
        <v>1</v>
      </c>
      <c r="BH15" s="24">
        <v>1</v>
      </c>
      <c r="BI15" s="24">
        <v>1</v>
      </c>
      <c r="BJ15" s="24">
        <v>1</v>
      </c>
      <c r="BK15" s="24">
        <v>1</v>
      </c>
      <c r="BL15" s="24">
        <v>1</v>
      </c>
      <c r="BM15" s="24">
        <v>1</v>
      </c>
      <c r="BN15" s="24">
        <v>1</v>
      </c>
      <c r="BO15" s="24">
        <v>1</v>
      </c>
      <c r="BP15" s="24">
        <v>1</v>
      </c>
      <c r="BQ15" s="24">
        <v>1</v>
      </c>
      <c r="BR15" s="24">
        <v>1</v>
      </c>
      <c r="BS15" s="24">
        <v>1</v>
      </c>
      <c r="BT15" s="24">
        <v>1</v>
      </c>
      <c r="BU15" s="24">
        <v>1</v>
      </c>
      <c r="BV15" s="24">
        <v>1</v>
      </c>
      <c r="BW15" s="24">
        <v>1</v>
      </c>
      <c r="BX15" s="24">
        <v>1</v>
      </c>
      <c r="BY15" s="24">
        <v>1</v>
      </c>
      <c r="BZ15" s="24">
        <v>1</v>
      </c>
      <c r="CA15" s="24">
        <v>1</v>
      </c>
      <c r="CB15" s="24">
        <v>1</v>
      </c>
      <c r="CC15" s="26">
        <v>1</v>
      </c>
      <c r="CD15" s="26">
        <v>1</v>
      </c>
      <c r="CE15" s="26">
        <v>1</v>
      </c>
      <c r="CF15" s="26">
        <v>1</v>
      </c>
      <c r="CG15" s="26">
        <v>1</v>
      </c>
      <c r="CH15" s="26">
        <v>1</v>
      </c>
      <c r="CI15" s="26">
        <v>1</v>
      </c>
      <c r="CJ15" s="26">
        <v>1</v>
      </c>
      <c r="CK15" s="26">
        <v>2</v>
      </c>
      <c r="CL15" s="26">
        <v>1</v>
      </c>
      <c r="CM15" s="26">
        <v>2</v>
      </c>
      <c r="CN15" s="26">
        <v>2</v>
      </c>
      <c r="CO15" s="26">
        <v>1</v>
      </c>
      <c r="CP15" s="26">
        <v>1</v>
      </c>
      <c r="CQ15" s="26">
        <v>2</v>
      </c>
      <c r="CR15" s="26">
        <v>1</v>
      </c>
      <c r="CS15" s="26">
        <v>1</v>
      </c>
      <c r="CT15" s="26">
        <v>1</v>
      </c>
      <c r="CU15" s="26">
        <v>2</v>
      </c>
      <c r="CV15" s="26">
        <v>2</v>
      </c>
      <c r="CW15" s="26">
        <v>2</v>
      </c>
      <c r="CX15" s="26">
        <v>1</v>
      </c>
      <c r="CY15" s="26">
        <v>3</v>
      </c>
      <c r="CZ15" s="26">
        <v>1</v>
      </c>
      <c r="DA15" s="26">
        <v>2</v>
      </c>
      <c r="DB15" s="26">
        <v>2</v>
      </c>
      <c r="DC15" s="26">
        <v>3</v>
      </c>
      <c r="DD15" s="26">
        <v>3</v>
      </c>
      <c r="DE15" s="26">
        <v>1</v>
      </c>
      <c r="DF15" s="26">
        <v>2</v>
      </c>
      <c r="DG15" s="26">
        <v>1</v>
      </c>
      <c r="DH15" s="26">
        <v>2</v>
      </c>
      <c r="DI15" s="26">
        <v>3</v>
      </c>
      <c r="DJ15" s="26">
        <v>1</v>
      </c>
      <c r="DK15" s="26">
        <v>1</v>
      </c>
      <c r="DL15" s="26">
        <v>1</v>
      </c>
      <c r="DM15" s="26">
        <v>2</v>
      </c>
      <c r="DN15" s="26">
        <v>2</v>
      </c>
      <c r="DO15" s="26">
        <v>1</v>
      </c>
      <c r="DP15" s="26">
        <v>2</v>
      </c>
      <c r="DQ15" s="26">
        <v>3</v>
      </c>
      <c r="DR15" s="26">
        <v>2</v>
      </c>
      <c r="DS15" s="26">
        <v>2</v>
      </c>
      <c r="DT15" s="1">
        <f t="shared" si="0"/>
        <v>85</v>
      </c>
      <c r="DU15" s="1">
        <f t="shared" si="1"/>
        <v>28</v>
      </c>
      <c r="DV15" s="1">
        <f t="shared" si="2"/>
        <v>6</v>
      </c>
      <c r="DW15" s="1">
        <f t="shared" si="3"/>
        <v>0</v>
      </c>
    </row>
    <row r="16" spans="1:127">
      <c r="A16" s="24">
        <v>12</v>
      </c>
      <c r="B16" s="24"/>
      <c r="C16" s="24" t="s">
        <v>13</v>
      </c>
      <c r="D16" s="24" t="s">
        <v>187</v>
      </c>
      <c r="E16" s="24">
        <v>0</v>
      </c>
      <c r="F16" s="24">
        <v>0</v>
      </c>
      <c r="G16" s="24">
        <v>0</v>
      </c>
      <c r="H16" s="24">
        <v>0</v>
      </c>
      <c r="I16" s="24">
        <v>0</v>
      </c>
      <c r="J16" s="24">
        <v>1</v>
      </c>
      <c r="K16" s="24">
        <v>1</v>
      </c>
      <c r="L16" s="24">
        <v>1</v>
      </c>
      <c r="M16" s="24">
        <v>2</v>
      </c>
      <c r="N16" s="24">
        <v>1</v>
      </c>
      <c r="O16" s="24">
        <v>1</v>
      </c>
      <c r="P16" s="24">
        <v>2</v>
      </c>
      <c r="Q16" s="24">
        <v>1</v>
      </c>
      <c r="R16" s="24">
        <v>1</v>
      </c>
      <c r="S16" s="24">
        <v>1</v>
      </c>
      <c r="T16" s="24">
        <v>2</v>
      </c>
      <c r="U16" s="24">
        <v>1</v>
      </c>
      <c r="V16" s="24">
        <v>3</v>
      </c>
      <c r="W16" s="24">
        <v>1</v>
      </c>
      <c r="X16" s="24">
        <v>1</v>
      </c>
      <c r="Y16" s="24">
        <v>1</v>
      </c>
      <c r="Z16" s="24">
        <v>2</v>
      </c>
      <c r="AA16" s="24">
        <v>1</v>
      </c>
      <c r="AB16" s="24">
        <v>1</v>
      </c>
      <c r="AC16" s="24">
        <v>1</v>
      </c>
      <c r="AD16" s="24">
        <v>2</v>
      </c>
      <c r="AE16" s="24">
        <v>1</v>
      </c>
      <c r="AF16" s="24">
        <v>2</v>
      </c>
      <c r="AG16" s="24">
        <v>2</v>
      </c>
      <c r="AH16" s="24">
        <v>1</v>
      </c>
      <c r="AI16" s="24">
        <v>1</v>
      </c>
      <c r="AJ16" s="24">
        <v>1</v>
      </c>
      <c r="AK16" s="24">
        <v>2</v>
      </c>
      <c r="AL16" s="24">
        <v>1</v>
      </c>
      <c r="AM16" s="24">
        <v>2</v>
      </c>
      <c r="AN16" s="24">
        <v>1</v>
      </c>
      <c r="AO16" s="24">
        <v>2</v>
      </c>
      <c r="AP16" s="24">
        <v>1</v>
      </c>
      <c r="AQ16" s="24">
        <v>1</v>
      </c>
      <c r="AR16" s="24">
        <v>3</v>
      </c>
      <c r="AS16" s="24">
        <v>1</v>
      </c>
      <c r="AT16" s="24">
        <v>1</v>
      </c>
      <c r="AU16" s="24">
        <v>2</v>
      </c>
      <c r="AV16" s="24">
        <v>1</v>
      </c>
      <c r="AW16" s="24">
        <v>1</v>
      </c>
      <c r="AX16" s="24">
        <v>2</v>
      </c>
      <c r="AY16" s="24">
        <v>1</v>
      </c>
      <c r="AZ16" s="24">
        <v>1</v>
      </c>
      <c r="BA16" s="24">
        <v>1</v>
      </c>
      <c r="BB16" s="24">
        <v>1</v>
      </c>
      <c r="BC16" s="24">
        <v>1</v>
      </c>
      <c r="BD16" s="24">
        <v>1</v>
      </c>
      <c r="BE16" s="24">
        <v>1</v>
      </c>
      <c r="BF16" s="24">
        <v>3</v>
      </c>
      <c r="BG16" s="24">
        <v>1</v>
      </c>
      <c r="BH16" s="24">
        <v>1</v>
      </c>
      <c r="BI16" s="24">
        <v>1</v>
      </c>
      <c r="BJ16" s="24">
        <v>2</v>
      </c>
      <c r="BK16" s="24">
        <v>1</v>
      </c>
      <c r="BL16" s="24">
        <v>1</v>
      </c>
      <c r="BM16" s="24">
        <v>2</v>
      </c>
      <c r="BN16" s="24">
        <v>1</v>
      </c>
      <c r="BO16" s="24">
        <v>1</v>
      </c>
      <c r="BP16" s="24">
        <v>1</v>
      </c>
      <c r="BQ16" s="24">
        <v>1</v>
      </c>
      <c r="BR16" s="24">
        <v>2</v>
      </c>
      <c r="BS16" s="24">
        <v>1</v>
      </c>
      <c r="BT16" s="24">
        <v>1</v>
      </c>
      <c r="BU16" s="24">
        <v>1</v>
      </c>
      <c r="BV16" s="24">
        <v>1</v>
      </c>
      <c r="BW16" s="24">
        <v>1</v>
      </c>
      <c r="BX16" s="24">
        <v>1</v>
      </c>
      <c r="BY16" s="24">
        <v>1</v>
      </c>
      <c r="BZ16" s="24">
        <v>1</v>
      </c>
      <c r="CA16" s="24">
        <v>1</v>
      </c>
      <c r="CB16" s="24">
        <v>1</v>
      </c>
      <c r="CC16" s="26">
        <v>2</v>
      </c>
      <c r="CD16" s="26">
        <v>1</v>
      </c>
      <c r="CE16" s="26">
        <v>1</v>
      </c>
      <c r="CF16" s="26">
        <v>1</v>
      </c>
      <c r="CG16" s="26">
        <v>1</v>
      </c>
      <c r="CH16" s="26">
        <v>2</v>
      </c>
      <c r="CI16" s="26">
        <v>1</v>
      </c>
      <c r="CJ16" s="26">
        <v>1</v>
      </c>
      <c r="CK16" s="26">
        <v>1</v>
      </c>
      <c r="CL16" s="26">
        <v>1</v>
      </c>
      <c r="CM16" s="26">
        <v>2</v>
      </c>
      <c r="CN16" s="26">
        <v>1</v>
      </c>
      <c r="CO16" s="26">
        <v>2</v>
      </c>
      <c r="CP16" s="26">
        <v>1</v>
      </c>
      <c r="CQ16" s="26">
        <v>1</v>
      </c>
      <c r="CR16" s="26">
        <v>1</v>
      </c>
      <c r="CS16" s="26">
        <v>1</v>
      </c>
      <c r="CT16" s="26">
        <v>1</v>
      </c>
      <c r="CU16" s="26">
        <v>1</v>
      </c>
      <c r="CV16" s="26">
        <v>1</v>
      </c>
      <c r="CW16" s="26">
        <v>1</v>
      </c>
      <c r="CX16" s="26">
        <v>2</v>
      </c>
      <c r="CY16" s="26">
        <v>1</v>
      </c>
      <c r="CZ16" s="26">
        <v>1</v>
      </c>
      <c r="DA16" s="26">
        <v>1</v>
      </c>
      <c r="DB16" s="26">
        <v>2</v>
      </c>
      <c r="DC16" s="26">
        <v>1</v>
      </c>
      <c r="DD16" s="26">
        <v>2</v>
      </c>
      <c r="DE16" s="26">
        <v>1</v>
      </c>
      <c r="DF16" s="26">
        <v>1</v>
      </c>
      <c r="DG16" s="26">
        <v>1</v>
      </c>
      <c r="DH16" s="26">
        <v>1</v>
      </c>
      <c r="DI16" s="26">
        <v>3</v>
      </c>
      <c r="DJ16" s="26">
        <v>2</v>
      </c>
      <c r="DK16" s="26">
        <v>1</v>
      </c>
      <c r="DL16" s="26">
        <v>2</v>
      </c>
      <c r="DM16" s="26">
        <v>1</v>
      </c>
      <c r="DN16" s="26">
        <v>2</v>
      </c>
      <c r="DO16" s="26">
        <v>1</v>
      </c>
      <c r="DP16" s="26">
        <v>1</v>
      </c>
      <c r="DQ16" s="26">
        <v>2</v>
      </c>
      <c r="DR16" s="26">
        <v>2</v>
      </c>
      <c r="DS16" s="26">
        <v>1</v>
      </c>
      <c r="DT16" s="1">
        <f t="shared" si="0"/>
        <v>83</v>
      </c>
      <c r="DU16" s="1">
        <f t="shared" si="1"/>
        <v>27</v>
      </c>
      <c r="DV16" s="1">
        <f t="shared" si="2"/>
        <v>4</v>
      </c>
      <c r="DW16" s="1">
        <f t="shared" si="3"/>
        <v>5</v>
      </c>
    </row>
    <row r="17" spans="1:127">
      <c r="A17" s="24">
        <v>13</v>
      </c>
      <c r="B17" s="24"/>
      <c r="C17" s="24" t="s">
        <v>13</v>
      </c>
      <c r="D17" s="24" t="s">
        <v>188</v>
      </c>
      <c r="E17" s="24">
        <v>0</v>
      </c>
      <c r="F17" s="24">
        <v>0</v>
      </c>
      <c r="G17" s="24">
        <v>0</v>
      </c>
      <c r="H17" s="24">
        <v>0</v>
      </c>
      <c r="I17" s="24">
        <v>0</v>
      </c>
      <c r="J17" s="24">
        <v>0</v>
      </c>
      <c r="K17" s="24">
        <v>0</v>
      </c>
      <c r="L17" s="24">
        <v>0</v>
      </c>
      <c r="M17" s="24">
        <v>0</v>
      </c>
      <c r="N17" s="24">
        <v>0</v>
      </c>
      <c r="O17" s="24">
        <v>0</v>
      </c>
      <c r="P17" s="24">
        <v>0</v>
      </c>
      <c r="Q17" s="24">
        <v>0</v>
      </c>
      <c r="R17" s="24">
        <v>0</v>
      </c>
      <c r="S17" s="24">
        <v>0</v>
      </c>
      <c r="T17" s="24">
        <v>0</v>
      </c>
      <c r="U17" s="24">
        <v>0</v>
      </c>
      <c r="V17" s="24">
        <v>0</v>
      </c>
      <c r="W17" s="24">
        <v>0</v>
      </c>
      <c r="X17" s="24">
        <v>0</v>
      </c>
      <c r="Y17" s="24">
        <v>0</v>
      </c>
      <c r="Z17" s="24">
        <v>0</v>
      </c>
      <c r="AA17" s="24">
        <v>0</v>
      </c>
      <c r="AB17" s="24">
        <v>0</v>
      </c>
      <c r="AC17" s="24">
        <v>0</v>
      </c>
      <c r="AD17" s="24">
        <v>0</v>
      </c>
      <c r="AE17" s="24">
        <v>0</v>
      </c>
      <c r="AF17" s="24">
        <v>0</v>
      </c>
      <c r="AG17" s="24">
        <v>0</v>
      </c>
      <c r="AH17" s="24">
        <v>0</v>
      </c>
      <c r="AI17" s="24">
        <v>0</v>
      </c>
      <c r="AJ17" s="24">
        <v>0</v>
      </c>
      <c r="AK17" s="24">
        <v>0</v>
      </c>
      <c r="AL17" s="24">
        <v>0</v>
      </c>
      <c r="AM17" s="24">
        <v>0</v>
      </c>
      <c r="AN17" s="24">
        <v>0</v>
      </c>
      <c r="AO17" s="24">
        <v>0</v>
      </c>
      <c r="AP17" s="24">
        <v>0</v>
      </c>
      <c r="AQ17" s="24">
        <v>0</v>
      </c>
      <c r="AR17" s="24">
        <v>0</v>
      </c>
      <c r="AS17" s="24">
        <v>0</v>
      </c>
      <c r="AT17" s="24">
        <v>0</v>
      </c>
      <c r="AU17" s="24">
        <v>0</v>
      </c>
      <c r="AV17" s="24">
        <v>0</v>
      </c>
      <c r="AW17" s="24">
        <v>0</v>
      </c>
      <c r="AX17" s="24">
        <v>1</v>
      </c>
      <c r="AY17" s="24">
        <v>2</v>
      </c>
      <c r="AZ17" s="24">
        <v>1</v>
      </c>
      <c r="BA17" s="24">
        <v>1</v>
      </c>
      <c r="BB17" s="24">
        <v>2</v>
      </c>
      <c r="BC17" s="24">
        <v>1</v>
      </c>
      <c r="BD17" s="24">
        <v>1</v>
      </c>
      <c r="BE17" s="24">
        <v>1</v>
      </c>
      <c r="BF17" s="24">
        <v>1</v>
      </c>
      <c r="BG17" s="24">
        <v>1</v>
      </c>
      <c r="BH17" s="24">
        <v>1</v>
      </c>
      <c r="BI17" s="24">
        <v>1</v>
      </c>
      <c r="BJ17" s="24">
        <v>1</v>
      </c>
      <c r="BK17" s="24">
        <v>2</v>
      </c>
      <c r="BL17" s="24">
        <v>1</v>
      </c>
      <c r="BM17" s="24">
        <v>1</v>
      </c>
      <c r="BN17" s="24">
        <v>1</v>
      </c>
      <c r="BO17" s="24">
        <v>1</v>
      </c>
      <c r="BP17" s="24">
        <v>1</v>
      </c>
      <c r="BQ17" s="24">
        <v>2</v>
      </c>
      <c r="BR17" s="24">
        <v>2</v>
      </c>
      <c r="BS17" s="24">
        <v>1</v>
      </c>
      <c r="BT17" s="24">
        <v>1</v>
      </c>
      <c r="BU17" s="24">
        <v>1</v>
      </c>
      <c r="BV17" s="24">
        <v>1</v>
      </c>
      <c r="BW17" s="24">
        <v>1</v>
      </c>
      <c r="BX17" s="24">
        <v>1</v>
      </c>
      <c r="BY17" s="24">
        <v>2</v>
      </c>
      <c r="BZ17" s="24">
        <v>1</v>
      </c>
      <c r="CA17" s="24">
        <v>1</v>
      </c>
      <c r="CB17" s="24">
        <v>1</v>
      </c>
      <c r="CC17" s="26">
        <v>1</v>
      </c>
      <c r="CD17" s="26">
        <v>1</v>
      </c>
      <c r="CE17" s="26">
        <v>2</v>
      </c>
      <c r="CF17" s="26">
        <v>1</v>
      </c>
      <c r="CG17" s="26">
        <v>2</v>
      </c>
      <c r="CH17" s="26">
        <v>1</v>
      </c>
      <c r="CI17" s="26">
        <v>1</v>
      </c>
      <c r="CJ17" s="26">
        <v>1</v>
      </c>
      <c r="CK17" s="26">
        <v>1</v>
      </c>
      <c r="CL17" s="26">
        <v>1</v>
      </c>
      <c r="CM17" s="26">
        <v>1</v>
      </c>
      <c r="CN17" s="26">
        <v>1</v>
      </c>
      <c r="CO17" s="26">
        <v>1</v>
      </c>
      <c r="CP17" s="26">
        <v>1</v>
      </c>
      <c r="CQ17" s="26">
        <v>2</v>
      </c>
      <c r="CR17" s="26">
        <v>1</v>
      </c>
      <c r="CS17" s="26">
        <v>1</v>
      </c>
      <c r="CT17" s="26">
        <v>1</v>
      </c>
      <c r="CU17" s="26">
        <v>1</v>
      </c>
      <c r="CV17" s="26">
        <v>1</v>
      </c>
      <c r="CW17" s="26">
        <v>1</v>
      </c>
      <c r="CX17" s="26">
        <v>1</v>
      </c>
      <c r="CY17" s="26">
        <v>1</v>
      </c>
      <c r="CZ17" s="26">
        <v>2</v>
      </c>
      <c r="DA17" s="26">
        <v>2</v>
      </c>
      <c r="DB17" s="26">
        <v>1</v>
      </c>
      <c r="DC17" s="26">
        <v>1</v>
      </c>
      <c r="DD17" s="26">
        <v>1</v>
      </c>
      <c r="DE17" s="26">
        <v>1</v>
      </c>
      <c r="DF17" s="26">
        <v>2</v>
      </c>
      <c r="DG17" s="26">
        <v>2</v>
      </c>
      <c r="DH17" s="26">
        <v>2</v>
      </c>
      <c r="DI17" s="26">
        <v>1</v>
      </c>
      <c r="DJ17" s="26">
        <v>1</v>
      </c>
      <c r="DK17" s="26">
        <v>2</v>
      </c>
      <c r="DL17" s="26">
        <v>2</v>
      </c>
      <c r="DM17" s="26">
        <v>2</v>
      </c>
      <c r="DN17" s="26">
        <v>1</v>
      </c>
      <c r="DO17" s="26">
        <v>1</v>
      </c>
      <c r="DP17" s="26">
        <v>1</v>
      </c>
      <c r="DQ17" s="26">
        <v>1</v>
      </c>
      <c r="DR17" s="26">
        <v>2</v>
      </c>
      <c r="DS17" s="26">
        <v>1</v>
      </c>
      <c r="DT17" s="1">
        <f t="shared" si="0"/>
        <v>56</v>
      </c>
      <c r="DU17" s="1">
        <f t="shared" si="1"/>
        <v>18</v>
      </c>
      <c r="DV17" s="1">
        <f t="shared" si="2"/>
        <v>0</v>
      </c>
      <c r="DW17" s="1">
        <f t="shared" si="3"/>
        <v>45</v>
      </c>
    </row>
    <row r="18" spans="1:127">
      <c r="A18" s="24">
        <v>14</v>
      </c>
      <c r="B18" s="24"/>
      <c r="C18" s="24" t="s">
        <v>8</v>
      </c>
      <c r="D18" s="24" t="s">
        <v>189</v>
      </c>
      <c r="E18" s="24">
        <v>1</v>
      </c>
      <c r="F18" s="24">
        <v>1</v>
      </c>
      <c r="G18" s="24">
        <v>1</v>
      </c>
      <c r="H18" s="24">
        <v>1</v>
      </c>
      <c r="I18" s="24">
        <v>1</v>
      </c>
      <c r="J18" s="24">
        <v>1</v>
      </c>
      <c r="K18" s="24">
        <v>1</v>
      </c>
      <c r="L18" s="24">
        <v>1</v>
      </c>
      <c r="M18" s="24">
        <v>1</v>
      </c>
      <c r="N18" s="24">
        <v>1</v>
      </c>
      <c r="O18" s="24">
        <v>1</v>
      </c>
      <c r="P18" s="24">
        <v>1</v>
      </c>
      <c r="Q18" s="24">
        <v>3</v>
      </c>
      <c r="R18" s="24">
        <v>1</v>
      </c>
      <c r="S18" s="24">
        <v>1</v>
      </c>
      <c r="T18" s="24">
        <v>1</v>
      </c>
      <c r="U18" s="24">
        <v>1</v>
      </c>
      <c r="V18" s="24">
        <v>1</v>
      </c>
      <c r="W18" s="24">
        <v>1</v>
      </c>
      <c r="X18" s="24">
        <v>1</v>
      </c>
      <c r="Y18" s="24">
        <v>1</v>
      </c>
      <c r="Z18" s="24">
        <v>1</v>
      </c>
      <c r="AA18" s="24">
        <v>1</v>
      </c>
      <c r="AB18" s="24">
        <v>2</v>
      </c>
      <c r="AC18" s="24">
        <v>1</v>
      </c>
      <c r="AD18" s="24">
        <v>1</v>
      </c>
      <c r="AE18" s="24">
        <v>3</v>
      </c>
      <c r="AF18" s="24">
        <v>1</v>
      </c>
      <c r="AG18" s="24">
        <v>1</v>
      </c>
      <c r="AH18" s="24">
        <v>1</v>
      </c>
      <c r="AI18" s="24">
        <v>1</v>
      </c>
      <c r="AJ18" s="24">
        <v>1</v>
      </c>
      <c r="AK18" s="24">
        <v>1</v>
      </c>
      <c r="AL18" s="24">
        <v>1</v>
      </c>
      <c r="AM18" s="24">
        <v>1</v>
      </c>
      <c r="AN18" s="24">
        <v>1</v>
      </c>
      <c r="AO18" s="24">
        <v>1</v>
      </c>
      <c r="AP18" s="24">
        <v>3</v>
      </c>
      <c r="AQ18" s="24">
        <v>1</v>
      </c>
      <c r="AR18" s="24">
        <v>1</v>
      </c>
      <c r="AS18" s="24">
        <v>1</v>
      </c>
      <c r="AT18" s="24">
        <v>1</v>
      </c>
      <c r="AU18" s="24">
        <v>1</v>
      </c>
      <c r="AV18" s="24">
        <v>1</v>
      </c>
      <c r="AW18" s="24">
        <v>1</v>
      </c>
      <c r="AX18" s="24">
        <v>1</v>
      </c>
      <c r="AY18" s="24">
        <v>1</v>
      </c>
      <c r="AZ18" s="24">
        <v>1</v>
      </c>
      <c r="BA18" s="24">
        <v>1</v>
      </c>
      <c r="BB18" s="24">
        <v>1</v>
      </c>
      <c r="BC18" s="24">
        <v>1</v>
      </c>
      <c r="BD18" s="24">
        <v>1</v>
      </c>
      <c r="BE18" s="24">
        <v>1</v>
      </c>
      <c r="BF18" s="24">
        <v>1</v>
      </c>
      <c r="BG18" s="24">
        <v>1</v>
      </c>
      <c r="BH18" s="24">
        <v>1</v>
      </c>
      <c r="BI18" s="24">
        <v>1</v>
      </c>
      <c r="BJ18" s="24">
        <v>1</v>
      </c>
      <c r="BK18" s="24">
        <v>1</v>
      </c>
      <c r="BL18" s="24">
        <v>1</v>
      </c>
      <c r="BM18" s="24">
        <v>1</v>
      </c>
      <c r="BN18" s="24">
        <v>1</v>
      </c>
      <c r="BO18" s="24">
        <v>1</v>
      </c>
      <c r="BP18" s="24">
        <v>1</v>
      </c>
      <c r="BQ18" s="24">
        <v>1</v>
      </c>
      <c r="BR18" s="24">
        <v>1</v>
      </c>
      <c r="BS18" s="24">
        <v>1</v>
      </c>
      <c r="BT18" s="24">
        <v>1</v>
      </c>
      <c r="BU18" s="24">
        <v>1</v>
      </c>
      <c r="BV18" s="24">
        <v>1</v>
      </c>
      <c r="BW18" s="24">
        <v>1</v>
      </c>
      <c r="BX18" s="24">
        <v>1</v>
      </c>
      <c r="BY18" s="24">
        <v>1</v>
      </c>
      <c r="BZ18" s="24">
        <v>1</v>
      </c>
      <c r="CA18" s="24">
        <v>1</v>
      </c>
      <c r="CB18" s="24">
        <v>1</v>
      </c>
      <c r="CC18" s="26">
        <v>1</v>
      </c>
      <c r="CD18" s="26">
        <v>1</v>
      </c>
      <c r="CE18" s="26">
        <v>1</v>
      </c>
      <c r="CF18" s="26">
        <v>1</v>
      </c>
      <c r="CG18" s="26">
        <v>1</v>
      </c>
      <c r="CH18" s="26">
        <v>1</v>
      </c>
      <c r="CI18" s="26">
        <v>1</v>
      </c>
      <c r="CJ18" s="26">
        <v>1</v>
      </c>
      <c r="CK18" s="26">
        <v>1</v>
      </c>
      <c r="CL18" s="26">
        <v>1</v>
      </c>
      <c r="CM18" s="26">
        <v>1</v>
      </c>
      <c r="CN18" s="26">
        <v>1</v>
      </c>
      <c r="CO18" s="26">
        <v>1</v>
      </c>
      <c r="CP18" s="26">
        <v>1</v>
      </c>
      <c r="CQ18" s="26">
        <v>1</v>
      </c>
      <c r="CR18" s="26">
        <v>1</v>
      </c>
      <c r="CS18" s="26">
        <v>1</v>
      </c>
      <c r="CT18" s="26">
        <v>1</v>
      </c>
      <c r="CU18" s="26">
        <v>1</v>
      </c>
      <c r="CV18" s="26">
        <v>1</v>
      </c>
      <c r="CW18" s="26">
        <v>1</v>
      </c>
      <c r="CX18" s="26">
        <v>1</v>
      </c>
      <c r="CY18" s="26">
        <v>1</v>
      </c>
      <c r="CZ18" s="26">
        <v>1</v>
      </c>
      <c r="DA18" s="26">
        <v>1</v>
      </c>
      <c r="DB18" s="26">
        <v>1</v>
      </c>
      <c r="DC18" s="26">
        <v>1</v>
      </c>
      <c r="DD18" s="26">
        <v>1</v>
      </c>
      <c r="DE18" s="26">
        <v>1</v>
      </c>
      <c r="DF18" s="26">
        <v>1</v>
      </c>
      <c r="DG18" s="26">
        <v>1</v>
      </c>
      <c r="DH18" s="26">
        <v>1</v>
      </c>
      <c r="DI18" s="26">
        <v>1</v>
      </c>
      <c r="DJ18" s="26">
        <v>1</v>
      </c>
      <c r="DK18" s="26">
        <v>1</v>
      </c>
      <c r="DL18" s="26">
        <v>1</v>
      </c>
      <c r="DM18" s="26">
        <v>1</v>
      </c>
      <c r="DN18" s="26">
        <v>1</v>
      </c>
      <c r="DO18" s="26">
        <v>3</v>
      </c>
      <c r="DP18" s="26">
        <v>1</v>
      </c>
      <c r="DQ18" s="26">
        <v>1</v>
      </c>
      <c r="DR18" s="26">
        <v>1</v>
      </c>
      <c r="DS18" s="26">
        <v>1</v>
      </c>
      <c r="DT18" s="1">
        <f t="shared" si="0"/>
        <v>114</v>
      </c>
      <c r="DU18" s="1">
        <f t="shared" si="1"/>
        <v>1</v>
      </c>
      <c r="DV18" s="1">
        <f t="shared" si="2"/>
        <v>4</v>
      </c>
      <c r="DW18" s="1">
        <f t="shared" si="3"/>
        <v>0</v>
      </c>
    </row>
    <row r="19" spans="1:127">
      <c r="A19" s="24">
        <v>15</v>
      </c>
      <c r="B19" s="24"/>
      <c r="C19" s="24" t="s">
        <v>8</v>
      </c>
      <c r="D19" s="24" t="s">
        <v>190</v>
      </c>
      <c r="E19" s="24">
        <v>1</v>
      </c>
      <c r="F19" s="24">
        <v>1</v>
      </c>
      <c r="G19" s="24">
        <v>1</v>
      </c>
      <c r="H19" s="24">
        <v>1</v>
      </c>
      <c r="I19" s="24">
        <v>1</v>
      </c>
      <c r="J19" s="24">
        <v>1</v>
      </c>
      <c r="K19" s="24">
        <v>1</v>
      </c>
      <c r="L19" s="24">
        <v>1</v>
      </c>
      <c r="M19" s="24">
        <v>3</v>
      </c>
      <c r="N19" s="24">
        <v>1</v>
      </c>
      <c r="O19" s="24">
        <v>1</v>
      </c>
      <c r="P19" s="24">
        <v>1</v>
      </c>
      <c r="Q19" s="24">
        <v>2</v>
      </c>
      <c r="R19" s="24">
        <v>1</v>
      </c>
      <c r="S19" s="24">
        <v>1</v>
      </c>
      <c r="T19" s="24">
        <v>1</v>
      </c>
      <c r="U19" s="24">
        <v>1</v>
      </c>
      <c r="V19" s="24">
        <v>1</v>
      </c>
      <c r="W19" s="24">
        <v>1</v>
      </c>
      <c r="X19" s="24">
        <v>1</v>
      </c>
      <c r="Y19" s="24">
        <v>1</v>
      </c>
      <c r="Z19" s="24">
        <v>1</v>
      </c>
      <c r="AA19" s="24">
        <v>1</v>
      </c>
      <c r="AB19" s="24">
        <v>1</v>
      </c>
      <c r="AC19" s="24">
        <v>2</v>
      </c>
      <c r="AD19" s="24">
        <v>3</v>
      </c>
      <c r="AE19" s="24">
        <v>3</v>
      </c>
      <c r="AF19" s="24">
        <v>1</v>
      </c>
      <c r="AG19" s="24">
        <v>1</v>
      </c>
      <c r="AH19" s="24">
        <v>3</v>
      </c>
      <c r="AI19" s="24">
        <v>1</v>
      </c>
      <c r="AJ19" s="24">
        <v>1</v>
      </c>
      <c r="AK19" s="24">
        <v>1</v>
      </c>
      <c r="AL19" s="24">
        <v>1</v>
      </c>
      <c r="AM19" s="24">
        <v>1</v>
      </c>
      <c r="AN19" s="24">
        <v>2</v>
      </c>
      <c r="AO19" s="24">
        <v>2</v>
      </c>
      <c r="AP19" s="24">
        <v>3</v>
      </c>
      <c r="AQ19" s="24">
        <v>1</v>
      </c>
      <c r="AR19" s="24">
        <v>1</v>
      </c>
      <c r="AS19" s="24">
        <v>1</v>
      </c>
      <c r="AT19" s="24">
        <v>1</v>
      </c>
      <c r="AU19" s="24">
        <v>1</v>
      </c>
      <c r="AV19" s="24">
        <v>1</v>
      </c>
      <c r="AW19" s="24">
        <v>1</v>
      </c>
      <c r="AX19" s="24">
        <v>1</v>
      </c>
      <c r="AY19" s="24">
        <v>3</v>
      </c>
      <c r="AZ19" s="24">
        <v>1</v>
      </c>
      <c r="BA19" s="24">
        <v>1</v>
      </c>
      <c r="BB19" s="24">
        <v>1</v>
      </c>
      <c r="BC19" s="24">
        <v>1</v>
      </c>
      <c r="BD19" s="24">
        <v>1</v>
      </c>
      <c r="BE19" s="24">
        <v>1</v>
      </c>
      <c r="BF19" s="24">
        <v>1</v>
      </c>
      <c r="BG19" s="24">
        <v>3</v>
      </c>
      <c r="BH19" s="24">
        <v>1</v>
      </c>
      <c r="BI19" s="24">
        <v>1</v>
      </c>
      <c r="BJ19" s="24">
        <v>1</v>
      </c>
      <c r="BK19" s="24">
        <v>3</v>
      </c>
      <c r="BL19" s="24">
        <v>0</v>
      </c>
      <c r="BM19" s="24">
        <v>0</v>
      </c>
      <c r="BN19" s="24">
        <v>0</v>
      </c>
      <c r="BO19" s="24">
        <v>0</v>
      </c>
      <c r="BP19" s="24">
        <v>0</v>
      </c>
      <c r="BQ19" s="24">
        <v>0</v>
      </c>
      <c r="BR19" s="24">
        <v>0</v>
      </c>
      <c r="BS19" s="24">
        <v>0</v>
      </c>
      <c r="BT19" s="24">
        <v>0</v>
      </c>
      <c r="BU19" s="24">
        <v>0</v>
      </c>
      <c r="BV19" s="24">
        <v>0</v>
      </c>
      <c r="BW19" s="24">
        <v>0</v>
      </c>
      <c r="BX19" s="24">
        <v>0</v>
      </c>
      <c r="BY19" s="24">
        <v>0</v>
      </c>
      <c r="BZ19" s="24">
        <v>0</v>
      </c>
      <c r="CA19" s="24">
        <v>0</v>
      </c>
      <c r="CB19" s="24">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0</v>
      </c>
      <c r="CV19" s="26">
        <v>0</v>
      </c>
      <c r="CW19" s="26">
        <v>0</v>
      </c>
      <c r="CX19" s="26">
        <v>0</v>
      </c>
      <c r="CY19" s="26">
        <v>0</v>
      </c>
      <c r="CZ19" s="26">
        <v>0</v>
      </c>
      <c r="DA19" s="26">
        <v>0</v>
      </c>
      <c r="DB19" s="26">
        <v>0</v>
      </c>
      <c r="DC19" s="26">
        <v>0</v>
      </c>
      <c r="DD19" s="26">
        <v>0</v>
      </c>
      <c r="DE19" s="26">
        <v>0</v>
      </c>
      <c r="DF19" s="26">
        <v>0</v>
      </c>
      <c r="DG19" s="26">
        <v>0</v>
      </c>
      <c r="DH19" s="26">
        <v>0</v>
      </c>
      <c r="DI19" s="26">
        <v>0</v>
      </c>
      <c r="DJ19" s="26">
        <v>0</v>
      </c>
      <c r="DK19" s="26">
        <v>0</v>
      </c>
      <c r="DL19" s="26">
        <v>0</v>
      </c>
      <c r="DM19" s="26">
        <v>0</v>
      </c>
      <c r="DN19" s="26">
        <v>0</v>
      </c>
      <c r="DO19" s="26">
        <v>0</v>
      </c>
      <c r="DP19" s="26">
        <v>0</v>
      </c>
      <c r="DQ19" s="26">
        <v>0</v>
      </c>
      <c r="DR19" s="26">
        <v>0</v>
      </c>
      <c r="DS19" s="26">
        <v>0</v>
      </c>
      <c r="DT19" s="1">
        <f t="shared" si="0"/>
        <v>47</v>
      </c>
      <c r="DU19" s="1">
        <f t="shared" si="1"/>
        <v>4</v>
      </c>
      <c r="DV19" s="1">
        <f t="shared" si="2"/>
        <v>8</v>
      </c>
      <c r="DW19" s="1">
        <f t="shared" si="3"/>
        <v>60</v>
      </c>
    </row>
    <row r="20" spans="1:127">
      <c r="A20" s="24">
        <v>16</v>
      </c>
      <c r="B20" s="24"/>
      <c r="C20" s="24" t="s">
        <v>8</v>
      </c>
      <c r="D20" s="24" t="s">
        <v>191</v>
      </c>
      <c r="E20" s="24">
        <v>1</v>
      </c>
      <c r="F20" s="24">
        <v>2</v>
      </c>
      <c r="G20" s="24">
        <v>1</v>
      </c>
      <c r="H20" s="24">
        <v>1</v>
      </c>
      <c r="I20" s="24">
        <v>1</v>
      </c>
      <c r="J20" s="24">
        <v>1</v>
      </c>
      <c r="K20" s="24">
        <v>1</v>
      </c>
      <c r="L20" s="24">
        <v>1</v>
      </c>
      <c r="M20" s="24">
        <v>2</v>
      </c>
      <c r="N20" s="24">
        <v>1</v>
      </c>
      <c r="O20" s="24">
        <v>1</v>
      </c>
      <c r="P20" s="24">
        <v>1</v>
      </c>
      <c r="Q20" s="24">
        <v>3</v>
      </c>
      <c r="R20" s="24">
        <v>1</v>
      </c>
      <c r="S20" s="24">
        <v>1</v>
      </c>
      <c r="T20" s="24">
        <v>1</v>
      </c>
      <c r="U20" s="24">
        <v>1</v>
      </c>
      <c r="V20" s="24">
        <v>1</v>
      </c>
      <c r="W20" s="24">
        <v>1</v>
      </c>
      <c r="X20" s="24">
        <v>1</v>
      </c>
      <c r="Y20" s="24">
        <v>1</v>
      </c>
      <c r="Z20" s="24">
        <v>1</v>
      </c>
      <c r="AA20" s="24">
        <v>1</v>
      </c>
      <c r="AB20" s="24">
        <v>3</v>
      </c>
      <c r="AC20" s="24">
        <v>1</v>
      </c>
      <c r="AD20" s="24">
        <v>1</v>
      </c>
      <c r="AE20" s="24">
        <v>1</v>
      </c>
      <c r="AF20" s="24">
        <v>1</v>
      </c>
      <c r="AG20" s="24">
        <v>1</v>
      </c>
      <c r="AH20" s="24">
        <v>2</v>
      </c>
      <c r="AI20" s="24">
        <v>1</v>
      </c>
      <c r="AJ20" s="24">
        <v>1</v>
      </c>
      <c r="AK20" s="24">
        <v>1</v>
      </c>
      <c r="AL20" s="24">
        <v>1</v>
      </c>
      <c r="AM20" s="24">
        <v>1</v>
      </c>
      <c r="AN20" s="24">
        <v>2</v>
      </c>
      <c r="AO20" s="24">
        <v>1</v>
      </c>
      <c r="AP20" s="24">
        <v>1</v>
      </c>
      <c r="AQ20" s="24">
        <v>1</v>
      </c>
      <c r="AR20" s="24">
        <v>1</v>
      </c>
      <c r="AS20" s="24">
        <v>1</v>
      </c>
      <c r="AT20" s="24">
        <v>1</v>
      </c>
      <c r="AU20" s="24">
        <v>1</v>
      </c>
      <c r="AV20" s="24">
        <v>3</v>
      </c>
      <c r="AW20" s="24">
        <v>1</v>
      </c>
      <c r="AX20" s="24">
        <v>1</v>
      </c>
      <c r="AY20" s="24">
        <v>1</v>
      </c>
      <c r="AZ20" s="24">
        <v>1</v>
      </c>
      <c r="BA20" s="24">
        <v>1</v>
      </c>
      <c r="BB20" s="24">
        <v>3</v>
      </c>
      <c r="BC20" s="24">
        <v>3</v>
      </c>
      <c r="BD20" s="24">
        <v>1</v>
      </c>
      <c r="BE20" s="24">
        <v>1</v>
      </c>
      <c r="BF20" s="24">
        <v>1</v>
      </c>
      <c r="BG20" s="24">
        <v>1</v>
      </c>
      <c r="BH20" s="24">
        <v>1</v>
      </c>
      <c r="BI20" s="24">
        <v>1</v>
      </c>
      <c r="BJ20" s="24">
        <v>1</v>
      </c>
      <c r="BK20" s="24">
        <v>1</v>
      </c>
      <c r="BL20" s="24">
        <v>1</v>
      </c>
      <c r="BM20" s="24">
        <v>1</v>
      </c>
      <c r="BN20" s="24">
        <v>1</v>
      </c>
      <c r="BO20" s="24">
        <v>1</v>
      </c>
      <c r="BP20" s="24">
        <v>1</v>
      </c>
      <c r="BQ20" s="24">
        <v>1</v>
      </c>
      <c r="BR20" s="24">
        <v>1</v>
      </c>
      <c r="BS20" s="24">
        <v>3</v>
      </c>
      <c r="BT20" s="24">
        <v>1</v>
      </c>
      <c r="BU20" s="24">
        <v>1</v>
      </c>
      <c r="BV20" s="24">
        <v>1</v>
      </c>
      <c r="BW20" s="24">
        <v>3</v>
      </c>
      <c r="BX20" s="24">
        <v>1</v>
      </c>
      <c r="BY20" s="24">
        <v>1</v>
      </c>
      <c r="BZ20" s="24">
        <v>1</v>
      </c>
      <c r="CA20" s="24">
        <v>1</v>
      </c>
      <c r="CB20" s="24">
        <v>1</v>
      </c>
      <c r="CC20" s="26">
        <v>1</v>
      </c>
      <c r="CD20" s="26">
        <v>2</v>
      </c>
      <c r="CE20" s="26">
        <v>1</v>
      </c>
      <c r="CF20" s="26">
        <v>1</v>
      </c>
      <c r="CG20" s="26">
        <v>1</v>
      </c>
      <c r="CH20" s="26">
        <v>1</v>
      </c>
      <c r="CI20" s="26">
        <v>1</v>
      </c>
      <c r="CJ20" s="26">
        <v>1</v>
      </c>
      <c r="CK20" s="26">
        <v>1</v>
      </c>
      <c r="CL20" s="26">
        <v>1</v>
      </c>
      <c r="CM20" s="26">
        <v>1</v>
      </c>
      <c r="CN20" s="26">
        <v>3</v>
      </c>
      <c r="CO20" s="26">
        <v>1</v>
      </c>
      <c r="CP20" s="26">
        <v>1</v>
      </c>
      <c r="CQ20" s="26">
        <v>1</v>
      </c>
      <c r="CR20" s="26">
        <v>1</v>
      </c>
      <c r="CS20" s="26">
        <v>1</v>
      </c>
      <c r="CT20" s="26">
        <v>1</v>
      </c>
      <c r="CU20" s="26">
        <v>1</v>
      </c>
      <c r="CV20" s="26">
        <v>1</v>
      </c>
      <c r="CW20" s="26">
        <v>1</v>
      </c>
      <c r="CX20" s="26">
        <v>1</v>
      </c>
      <c r="CY20" s="26">
        <v>1</v>
      </c>
      <c r="CZ20" s="26">
        <v>3</v>
      </c>
      <c r="DA20" s="26">
        <v>2</v>
      </c>
      <c r="DB20" s="26">
        <v>1</v>
      </c>
      <c r="DC20" s="26">
        <v>1</v>
      </c>
      <c r="DD20" s="26">
        <v>1</v>
      </c>
      <c r="DE20" s="26">
        <v>1</v>
      </c>
      <c r="DF20" s="26">
        <v>1</v>
      </c>
      <c r="DG20" s="26">
        <v>3</v>
      </c>
      <c r="DH20" s="26">
        <v>3</v>
      </c>
      <c r="DI20" s="26">
        <v>1</v>
      </c>
      <c r="DJ20" s="26">
        <v>1</v>
      </c>
      <c r="DK20" s="26">
        <v>1</v>
      </c>
      <c r="DL20" s="26">
        <v>1</v>
      </c>
      <c r="DM20" s="26">
        <v>1</v>
      </c>
      <c r="DN20" s="26">
        <v>1</v>
      </c>
      <c r="DO20" s="26">
        <v>1</v>
      </c>
      <c r="DP20" s="26">
        <v>3</v>
      </c>
      <c r="DQ20" s="26">
        <v>2</v>
      </c>
      <c r="DR20" s="26">
        <v>1</v>
      </c>
      <c r="DS20" s="26">
        <v>1</v>
      </c>
      <c r="DT20" s="1">
        <f t="shared" si="0"/>
        <v>100</v>
      </c>
      <c r="DU20" s="1">
        <f t="shared" si="1"/>
        <v>7</v>
      </c>
      <c r="DV20" s="1">
        <f t="shared" si="2"/>
        <v>12</v>
      </c>
      <c r="DW20" s="1">
        <f t="shared" si="3"/>
        <v>0</v>
      </c>
    </row>
    <row r="21" spans="1:127">
      <c r="A21" s="24">
        <v>17</v>
      </c>
      <c r="B21" s="24"/>
      <c r="C21" s="24" t="s">
        <v>8</v>
      </c>
      <c r="D21" s="24" t="s">
        <v>192</v>
      </c>
      <c r="E21" s="24">
        <v>1</v>
      </c>
      <c r="F21" s="24">
        <v>1</v>
      </c>
      <c r="G21" s="24">
        <v>1</v>
      </c>
      <c r="H21" s="24">
        <v>1</v>
      </c>
      <c r="I21" s="24">
        <v>1</v>
      </c>
      <c r="J21" s="24">
        <v>1</v>
      </c>
      <c r="K21" s="24">
        <v>1</v>
      </c>
      <c r="L21" s="24">
        <v>1</v>
      </c>
      <c r="M21" s="24">
        <v>1</v>
      </c>
      <c r="N21" s="24">
        <v>1</v>
      </c>
      <c r="O21" s="24">
        <v>1</v>
      </c>
      <c r="P21" s="24">
        <v>1</v>
      </c>
      <c r="Q21" s="24">
        <v>1</v>
      </c>
      <c r="R21" s="24">
        <v>1</v>
      </c>
      <c r="S21" s="24">
        <v>1</v>
      </c>
      <c r="T21" s="24">
        <v>1</v>
      </c>
      <c r="U21" s="24">
        <v>1</v>
      </c>
      <c r="V21" s="24">
        <v>2</v>
      </c>
      <c r="W21" s="24">
        <v>1</v>
      </c>
      <c r="X21" s="24">
        <v>1</v>
      </c>
      <c r="Y21" s="24">
        <v>1</v>
      </c>
      <c r="Z21" s="24">
        <v>1</v>
      </c>
      <c r="AA21" s="24">
        <v>1</v>
      </c>
      <c r="AB21" s="24">
        <v>1</v>
      </c>
      <c r="AC21" s="24">
        <v>1</v>
      </c>
      <c r="AD21" s="24">
        <v>3</v>
      </c>
      <c r="AE21" s="24">
        <v>1</v>
      </c>
      <c r="AF21" s="24">
        <v>1</v>
      </c>
      <c r="AG21" s="24">
        <v>1</v>
      </c>
      <c r="AH21" s="24">
        <v>1</v>
      </c>
      <c r="AI21" s="24">
        <v>1</v>
      </c>
      <c r="AJ21" s="24">
        <v>1</v>
      </c>
      <c r="AK21" s="24">
        <v>1</v>
      </c>
      <c r="AL21" s="24">
        <v>1</v>
      </c>
      <c r="AM21" s="24">
        <v>1</v>
      </c>
      <c r="AN21" s="24">
        <v>1</v>
      </c>
      <c r="AO21" s="24">
        <v>1</v>
      </c>
      <c r="AP21" s="24">
        <v>1</v>
      </c>
      <c r="AQ21" s="24">
        <v>1</v>
      </c>
      <c r="AR21" s="24">
        <v>1</v>
      </c>
      <c r="AS21" s="24">
        <v>1</v>
      </c>
      <c r="AT21" s="24">
        <v>1</v>
      </c>
      <c r="AU21" s="24">
        <v>1</v>
      </c>
      <c r="AV21" s="24">
        <v>1</v>
      </c>
      <c r="AW21" s="24">
        <v>3</v>
      </c>
      <c r="AX21" s="24">
        <v>1</v>
      </c>
      <c r="AY21" s="24">
        <v>1</v>
      </c>
      <c r="AZ21" s="24">
        <v>1</v>
      </c>
      <c r="BA21" s="24">
        <v>1</v>
      </c>
      <c r="BB21" s="24">
        <v>3</v>
      </c>
      <c r="BC21" s="24">
        <v>1</v>
      </c>
      <c r="BD21" s="24">
        <v>1</v>
      </c>
      <c r="BE21" s="24">
        <v>1</v>
      </c>
      <c r="BF21" s="24">
        <v>1</v>
      </c>
      <c r="BG21" s="24">
        <v>1</v>
      </c>
      <c r="BH21" s="24">
        <v>1</v>
      </c>
      <c r="BI21" s="24">
        <v>1</v>
      </c>
      <c r="BJ21" s="24">
        <v>1</v>
      </c>
      <c r="BK21" s="24">
        <v>1</v>
      </c>
      <c r="BL21" s="24">
        <v>1</v>
      </c>
      <c r="BM21" s="24">
        <v>1</v>
      </c>
      <c r="BN21" s="24">
        <v>1</v>
      </c>
      <c r="BO21" s="24">
        <v>1</v>
      </c>
      <c r="BP21" s="24">
        <v>1</v>
      </c>
      <c r="BQ21" s="24">
        <v>1</v>
      </c>
      <c r="BR21" s="24">
        <v>2</v>
      </c>
      <c r="BS21" s="24">
        <v>1</v>
      </c>
      <c r="BT21" s="24">
        <v>1</v>
      </c>
      <c r="BU21" s="24">
        <v>1</v>
      </c>
      <c r="BV21" s="24">
        <v>1</v>
      </c>
      <c r="BW21" s="24">
        <v>2</v>
      </c>
      <c r="BX21" s="24">
        <v>1</v>
      </c>
      <c r="BY21" s="24">
        <v>1</v>
      </c>
      <c r="BZ21" s="24">
        <v>1</v>
      </c>
      <c r="CA21" s="24">
        <v>1</v>
      </c>
      <c r="CB21" s="24">
        <v>1</v>
      </c>
      <c r="CC21" s="26">
        <v>1</v>
      </c>
      <c r="CD21" s="26">
        <v>3</v>
      </c>
      <c r="CE21" s="26">
        <v>2</v>
      </c>
      <c r="CF21" s="26">
        <v>1</v>
      </c>
      <c r="CG21" s="26">
        <v>1</v>
      </c>
      <c r="CH21" s="26">
        <v>2</v>
      </c>
      <c r="CI21" s="26">
        <v>0</v>
      </c>
      <c r="CJ21" s="26">
        <v>0</v>
      </c>
      <c r="CK21" s="26">
        <v>0</v>
      </c>
      <c r="CL21" s="26">
        <v>0</v>
      </c>
      <c r="CM21" s="26">
        <v>0</v>
      </c>
      <c r="CN21" s="26">
        <v>0</v>
      </c>
      <c r="CO21" s="26">
        <v>0</v>
      </c>
      <c r="CP21" s="26">
        <v>0</v>
      </c>
      <c r="CQ21" s="26">
        <v>0</v>
      </c>
      <c r="CR21" s="26">
        <v>0</v>
      </c>
      <c r="CS21" s="26">
        <v>0</v>
      </c>
      <c r="CT21" s="26">
        <v>0</v>
      </c>
      <c r="CU21" s="26">
        <v>0</v>
      </c>
      <c r="CV21" s="26">
        <v>0</v>
      </c>
      <c r="CW21" s="26">
        <v>0</v>
      </c>
      <c r="CX21" s="26">
        <v>0</v>
      </c>
      <c r="CY21" s="26">
        <v>0</v>
      </c>
      <c r="CZ21" s="26">
        <v>0</v>
      </c>
      <c r="DA21" s="26">
        <v>0</v>
      </c>
      <c r="DB21" s="26">
        <v>0</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1">
        <f t="shared" si="0"/>
        <v>73</v>
      </c>
      <c r="DU21" s="1">
        <f t="shared" si="1"/>
        <v>5</v>
      </c>
      <c r="DV21" s="1">
        <f t="shared" si="2"/>
        <v>4</v>
      </c>
      <c r="DW21" s="1">
        <f t="shared" si="3"/>
        <v>37</v>
      </c>
    </row>
    <row r="22" spans="1:127">
      <c r="A22" s="24">
        <v>18</v>
      </c>
      <c r="B22" s="24"/>
      <c r="C22" s="24" t="s">
        <v>8</v>
      </c>
      <c r="D22" s="24" t="s">
        <v>193</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c r="AF22" s="24">
        <v>0</v>
      </c>
      <c r="AG22" s="24">
        <v>0</v>
      </c>
      <c r="AH22" s="24">
        <v>0</v>
      </c>
      <c r="AI22" s="24">
        <v>0</v>
      </c>
      <c r="AJ22" s="24">
        <v>0</v>
      </c>
      <c r="AK22" s="24">
        <v>0</v>
      </c>
      <c r="AL22" s="24">
        <v>0</v>
      </c>
      <c r="AM22" s="24">
        <v>0</v>
      </c>
      <c r="AN22" s="24">
        <v>0</v>
      </c>
      <c r="AO22" s="24">
        <v>0</v>
      </c>
      <c r="AP22" s="24">
        <v>0</v>
      </c>
      <c r="AQ22" s="24">
        <v>0</v>
      </c>
      <c r="AR22" s="24">
        <v>0</v>
      </c>
      <c r="AS22" s="24">
        <v>0</v>
      </c>
      <c r="AT22" s="24">
        <v>0</v>
      </c>
      <c r="AU22" s="24">
        <v>0</v>
      </c>
      <c r="AV22" s="24">
        <v>0</v>
      </c>
      <c r="AW22" s="24">
        <v>0</v>
      </c>
      <c r="AX22" s="24">
        <v>0</v>
      </c>
      <c r="AY22" s="24">
        <v>0</v>
      </c>
      <c r="AZ22" s="24">
        <v>0</v>
      </c>
      <c r="BA22" s="24">
        <v>0</v>
      </c>
      <c r="BB22" s="24">
        <v>0</v>
      </c>
      <c r="BC22" s="24">
        <v>0</v>
      </c>
      <c r="BD22" s="24">
        <v>0</v>
      </c>
      <c r="BE22" s="24">
        <v>0</v>
      </c>
      <c r="BF22" s="24">
        <v>0</v>
      </c>
      <c r="BG22" s="24">
        <v>0</v>
      </c>
      <c r="BH22" s="24">
        <v>0</v>
      </c>
      <c r="BI22" s="24">
        <v>0</v>
      </c>
      <c r="BJ22" s="24">
        <v>0</v>
      </c>
      <c r="BK22" s="24">
        <v>0</v>
      </c>
      <c r="BL22" s="24">
        <v>1</v>
      </c>
      <c r="BM22" s="24">
        <v>1</v>
      </c>
      <c r="BN22" s="24">
        <v>1</v>
      </c>
      <c r="BO22" s="24">
        <v>1</v>
      </c>
      <c r="BP22" s="24">
        <v>1</v>
      </c>
      <c r="BQ22" s="24">
        <v>1</v>
      </c>
      <c r="BR22" s="24">
        <v>1</v>
      </c>
      <c r="BS22" s="24">
        <v>1</v>
      </c>
      <c r="BT22" s="24">
        <v>1</v>
      </c>
      <c r="BU22" s="24">
        <v>1</v>
      </c>
      <c r="BV22" s="24">
        <v>1</v>
      </c>
      <c r="BW22" s="24">
        <v>1</v>
      </c>
      <c r="BX22" s="24">
        <v>1</v>
      </c>
      <c r="BY22" s="24">
        <v>1</v>
      </c>
      <c r="BZ22" s="24">
        <v>1</v>
      </c>
      <c r="CA22" s="24">
        <v>1</v>
      </c>
      <c r="CB22" s="24">
        <v>1</v>
      </c>
      <c r="CC22" s="26">
        <v>1</v>
      </c>
      <c r="CD22" s="26">
        <v>1</v>
      </c>
      <c r="CE22" s="26">
        <v>1</v>
      </c>
      <c r="CF22" s="26">
        <v>1</v>
      </c>
      <c r="CG22" s="26">
        <v>1</v>
      </c>
      <c r="CH22" s="26">
        <v>1</v>
      </c>
      <c r="CI22" s="26">
        <v>1</v>
      </c>
      <c r="CJ22" s="26">
        <v>1</v>
      </c>
      <c r="CK22" s="26">
        <v>1</v>
      </c>
      <c r="CL22" s="26">
        <v>1</v>
      </c>
      <c r="CM22" s="26">
        <v>1</v>
      </c>
      <c r="CN22" s="26">
        <v>1</v>
      </c>
      <c r="CO22" s="26">
        <v>1</v>
      </c>
      <c r="CP22" s="26">
        <v>2</v>
      </c>
      <c r="CQ22" s="26">
        <v>1</v>
      </c>
      <c r="CR22" s="26">
        <v>1</v>
      </c>
      <c r="CS22" s="26">
        <v>1</v>
      </c>
      <c r="CT22" s="26">
        <v>1</v>
      </c>
      <c r="CU22" s="26">
        <v>1</v>
      </c>
      <c r="CV22" s="26">
        <v>1</v>
      </c>
      <c r="CW22" s="26">
        <v>3</v>
      </c>
      <c r="CX22" s="26">
        <v>3</v>
      </c>
      <c r="CY22" s="26">
        <v>3</v>
      </c>
      <c r="CZ22" s="26">
        <v>1</v>
      </c>
      <c r="DA22" s="26">
        <v>1</v>
      </c>
      <c r="DB22" s="26">
        <v>1</v>
      </c>
      <c r="DC22" s="26">
        <v>1</v>
      </c>
      <c r="DD22" s="26">
        <v>1</v>
      </c>
      <c r="DE22" s="26">
        <v>1</v>
      </c>
      <c r="DF22" s="26">
        <v>1</v>
      </c>
      <c r="DG22" s="26">
        <v>1</v>
      </c>
      <c r="DH22" s="26">
        <v>1</v>
      </c>
      <c r="DI22" s="26">
        <v>1</v>
      </c>
      <c r="DJ22" s="26">
        <v>3</v>
      </c>
      <c r="DK22" s="26">
        <v>1</v>
      </c>
      <c r="DL22" s="26">
        <v>1</v>
      </c>
      <c r="DM22" s="26">
        <v>1</v>
      </c>
      <c r="DN22" s="26">
        <v>1</v>
      </c>
      <c r="DO22" s="26">
        <v>1</v>
      </c>
      <c r="DP22" s="26">
        <v>1</v>
      </c>
      <c r="DQ22" s="26">
        <v>1</v>
      </c>
      <c r="DR22" s="26">
        <v>1</v>
      </c>
      <c r="DS22" s="26">
        <v>1</v>
      </c>
      <c r="DT22" s="1">
        <f t="shared" si="0"/>
        <v>55</v>
      </c>
      <c r="DU22" s="1">
        <f t="shared" si="1"/>
        <v>1</v>
      </c>
      <c r="DV22" s="1">
        <f t="shared" si="2"/>
        <v>4</v>
      </c>
      <c r="DW22" s="1">
        <f t="shared" si="3"/>
        <v>59</v>
      </c>
    </row>
    <row r="23" spans="1:127">
      <c r="A23" s="24">
        <v>19</v>
      </c>
      <c r="B23" s="24"/>
      <c r="C23" s="1" t="s">
        <v>8</v>
      </c>
      <c r="D23" s="26" t="s">
        <v>194</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4">
        <v>0</v>
      </c>
      <c r="CC23" s="26">
        <v>0</v>
      </c>
      <c r="CD23" s="26">
        <v>0</v>
      </c>
      <c r="CE23" s="26">
        <v>0</v>
      </c>
      <c r="CF23" s="26">
        <v>0</v>
      </c>
      <c r="CG23" s="26">
        <v>0</v>
      </c>
      <c r="CH23" s="26">
        <v>0</v>
      </c>
      <c r="CI23" s="26">
        <v>1</v>
      </c>
      <c r="CJ23" s="26">
        <v>1</v>
      </c>
      <c r="CK23" s="26">
        <v>1</v>
      </c>
      <c r="CL23" s="26">
        <v>1</v>
      </c>
      <c r="CM23" s="26">
        <v>2</v>
      </c>
      <c r="CN23" s="26">
        <v>1</v>
      </c>
      <c r="CO23" s="26">
        <v>1</v>
      </c>
      <c r="CP23" s="26">
        <v>1</v>
      </c>
      <c r="CQ23" s="26">
        <v>1</v>
      </c>
      <c r="CR23" s="26">
        <v>1</v>
      </c>
      <c r="CS23" s="26">
        <v>1</v>
      </c>
      <c r="CT23" s="26">
        <v>1</v>
      </c>
      <c r="CU23" s="26">
        <v>1</v>
      </c>
      <c r="CV23" s="26">
        <v>1</v>
      </c>
      <c r="CW23" s="26">
        <v>1</v>
      </c>
      <c r="CX23" s="26">
        <v>1</v>
      </c>
      <c r="CY23" s="26">
        <v>1</v>
      </c>
      <c r="CZ23" s="26">
        <v>1</v>
      </c>
      <c r="DA23" s="26">
        <v>1</v>
      </c>
      <c r="DB23" s="26">
        <v>1</v>
      </c>
      <c r="DC23" s="26">
        <v>1</v>
      </c>
      <c r="DD23" s="26">
        <v>1</v>
      </c>
      <c r="DE23" s="26">
        <v>1</v>
      </c>
      <c r="DF23" s="26">
        <v>1</v>
      </c>
      <c r="DG23" s="26">
        <v>1</v>
      </c>
      <c r="DH23" s="26">
        <v>1</v>
      </c>
      <c r="DI23" s="26">
        <v>1</v>
      </c>
      <c r="DJ23" s="26">
        <v>1</v>
      </c>
      <c r="DK23" s="26">
        <v>1</v>
      </c>
      <c r="DL23" s="26">
        <v>1</v>
      </c>
      <c r="DM23" s="26">
        <v>1</v>
      </c>
      <c r="DN23" s="26">
        <v>1</v>
      </c>
      <c r="DO23" s="26">
        <v>1</v>
      </c>
      <c r="DP23" s="26">
        <v>1</v>
      </c>
      <c r="DQ23" s="26">
        <v>3</v>
      </c>
      <c r="DR23" s="26">
        <v>1</v>
      </c>
      <c r="DS23" s="26">
        <v>1</v>
      </c>
      <c r="DT23" s="1">
        <f t="shared" si="0"/>
        <v>35</v>
      </c>
      <c r="DU23" s="1">
        <f t="shared" si="1"/>
        <v>1</v>
      </c>
      <c r="DV23" s="1">
        <f t="shared" si="2"/>
        <v>1</v>
      </c>
      <c r="DW23" s="1">
        <f t="shared" si="3"/>
        <v>82</v>
      </c>
    </row>
    <row r="26" spans="1:127">
      <c r="A26" s="50" t="s">
        <v>226</v>
      </c>
      <c r="B26" s="50"/>
      <c r="C26" s="50"/>
      <c r="D26" s="50"/>
      <c r="E26" s="50"/>
      <c r="F26" s="50"/>
      <c r="G26" s="50"/>
      <c r="H26" s="50"/>
      <c r="I26" s="50"/>
      <c r="J26" s="50"/>
      <c r="K26" s="50"/>
      <c r="L26" s="50"/>
    </row>
    <row r="27" spans="1:127">
      <c r="A27" s="52"/>
      <c r="B27" s="52"/>
      <c r="C27" s="52"/>
      <c r="D27" s="52"/>
      <c r="E27" s="52"/>
      <c r="F27" s="52"/>
      <c r="G27" s="52"/>
      <c r="H27" s="52"/>
      <c r="I27" s="52"/>
      <c r="J27" s="52"/>
      <c r="K27" s="52"/>
      <c r="L27" s="52"/>
    </row>
    <row r="28" spans="1:127">
      <c r="A28" s="1"/>
      <c r="B28" s="1" t="s">
        <v>168</v>
      </c>
      <c r="C28" s="1" t="s">
        <v>56</v>
      </c>
      <c r="D28" s="1" t="s">
        <v>2</v>
      </c>
      <c r="E28" s="47" t="s">
        <v>53</v>
      </c>
      <c r="F28" s="48"/>
      <c r="G28" s="48"/>
      <c r="H28" s="49"/>
      <c r="I28" s="43" t="s">
        <v>54</v>
      </c>
      <c r="J28" s="44"/>
      <c r="K28" s="44"/>
      <c r="L28" s="45"/>
    </row>
    <row r="29" spans="1:127">
      <c r="A29" s="24" t="s">
        <v>36</v>
      </c>
      <c r="B29" s="24"/>
      <c r="C29" s="24"/>
      <c r="D29" s="24"/>
      <c r="E29" s="7" t="s">
        <v>37</v>
      </c>
      <c r="F29" s="8" t="s">
        <v>30</v>
      </c>
      <c r="G29" s="9" t="s">
        <v>31</v>
      </c>
      <c r="H29" s="10" t="s">
        <v>32</v>
      </c>
      <c r="I29" s="7" t="s">
        <v>37</v>
      </c>
      <c r="J29" s="8" t="s">
        <v>30</v>
      </c>
      <c r="K29" s="9" t="s">
        <v>31</v>
      </c>
      <c r="L29" s="10" t="s">
        <v>32</v>
      </c>
    </row>
    <row r="30" spans="1:127">
      <c r="A30" s="24">
        <v>1</v>
      </c>
      <c r="B30" s="24"/>
      <c r="C30" s="24" t="s">
        <v>22</v>
      </c>
      <c r="D30" s="24" t="s">
        <v>23</v>
      </c>
      <c r="E30" s="1">
        <v>90</v>
      </c>
      <c r="F30" s="1">
        <v>29</v>
      </c>
      <c r="G30" s="1">
        <v>0</v>
      </c>
      <c r="H30" s="1">
        <v>0</v>
      </c>
      <c r="I30" s="16">
        <f>(E30*100/119)</f>
        <v>75.630252100840337</v>
      </c>
      <c r="J30" s="16">
        <f t="shared" ref="J30:L45" si="4">(F30*100/119)</f>
        <v>24.369747899159663</v>
      </c>
      <c r="K30" s="16">
        <f t="shared" si="4"/>
        <v>0</v>
      </c>
      <c r="L30" s="16">
        <f t="shared" si="4"/>
        <v>0</v>
      </c>
    </row>
    <row r="31" spans="1:127">
      <c r="A31" s="24">
        <v>2</v>
      </c>
      <c r="B31" s="24"/>
      <c r="C31" s="24" t="s">
        <v>195</v>
      </c>
      <c r="D31" s="24" t="s">
        <v>180</v>
      </c>
      <c r="E31" s="1">
        <v>61</v>
      </c>
      <c r="F31" s="1">
        <v>58</v>
      </c>
      <c r="G31" s="1">
        <v>0</v>
      </c>
      <c r="H31" s="1">
        <v>0</v>
      </c>
      <c r="I31" s="16">
        <f t="shared" ref="I31:J48" si="5">(E31*100/119)</f>
        <v>51.260504201680675</v>
      </c>
      <c r="J31" s="16">
        <f t="shared" si="4"/>
        <v>48.739495798319325</v>
      </c>
      <c r="K31" s="16">
        <f t="shared" si="4"/>
        <v>0</v>
      </c>
      <c r="L31" s="16">
        <f t="shared" si="4"/>
        <v>0</v>
      </c>
    </row>
    <row r="32" spans="1:127">
      <c r="A32" s="24">
        <v>3</v>
      </c>
      <c r="B32" s="24"/>
      <c r="C32" s="24" t="s">
        <v>46</v>
      </c>
      <c r="D32" s="24" t="s">
        <v>181</v>
      </c>
      <c r="E32" s="1">
        <v>37</v>
      </c>
      <c r="F32" s="1">
        <v>7</v>
      </c>
      <c r="G32" s="1">
        <v>2</v>
      </c>
      <c r="H32" s="1">
        <v>73</v>
      </c>
      <c r="I32" s="16">
        <f t="shared" si="5"/>
        <v>31.092436974789916</v>
      </c>
      <c r="J32" s="16">
        <f t="shared" si="4"/>
        <v>5.882352941176471</v>
      </c>
      <c r="K32" s="16">
        <f t="shared" si="4"/>
        <v>1.680672268907563</v>
      </c>
      <c r="L32" s="16">
        <f t="shared" si="4"/>
        <v>61.344537815126053</v>
      </c>
    </row>
    <row r="33" spans="1:12">
      <c r="A33" s="24">
        <v>4</v>
      </c>
      <c r="B33" s="24"/>
      <c r="C33" s="24" t="s">
        <v>46</v>
      </c>
      <c r="D33" s="24" t="s">
        <v>182</v>
      </c>
      <c r="E33" s="1">
        <v>94</v>
      </c>
      <c r="F33" s="1">
        <v>20</v>
      </c>
      <c r="G33" s="1">
        <v>5</v>
      </c>
      <c r="H33" s="1">
        <v>0</v>
      </c>
      <c r="I33" s="16">
        <f t="shared" si="5"/>
        <v>78.991596638655466</v>
      </c>
      <c r="J33" s="16">
        <f t="shared" si="4"/>
        <v>16.806722689075631</v>
      </c>
      <c r="K33" s="16">
        <f t="shared" si="4"/>
        <v>4.2016806722689077</v>
      </c>
      <c r="L33" s="16">
        <f t="shared" si="4"/>
        <v>0</v>
      </c>
    </row>
    <row r="34" spans="1:12">
      <c r="A34" s="24">
        <v>5</v>
      </c>
      <c r="B34" s="24"/>
      <c r="C34" s="24" t="s">
        <v>46</v>
      </c>
      <c r="D34" s="24" t="s">
        <v>61</v>
      </c>
      <c r="E34" s="1">
        <v>45</v>
      </c>
      <c r="F34" s="1">
        <v>23</v>
      </c>
      <c r="G34" s="1">
        <v>5</v>
      </c>
      <c r="H34" s="1">
        <v>46</v>
      </c>
      <c r="I34" s="16">
        <f t="shared" si="5"/>
        <v>37.815126050420169</v>
      </c>
      <c r="J34" s="16">
        <f t="shared" si="4"/>
        <v>19.327731092436974</v>
      </c>
      <c r="K34" s="16">
        <f t="shared" si="4"/>
        <v>4.2016806722689077</v>
      </c>
      <c r="L34" s="16">
        <f t="shared" si="4"/>
        <v>38.655462184873947</v>
      </c>
    </row>
    <row r="35" spans="1:12">
      <c r="A35" s="24">
        <v>6</v>
      </c>
      <c r="B35" s="24"/>
      <c r="C35" s="24" t="s">
        <v>24</v>
      </c>
      <c r="D35" s="24" t="s">
        <v>183</v>
      </c>
      <c r="E35" s="1">
        <v>87</v>
      </c>
      <c r="F35" s="1">
        <v>16</v>
      </c>
      <c r="G35" s="1">
        <v>4</v>
      </c>
      <c r="H35" s="1">
        <v>12</v>
      </c>
      <c r="I35" s="16">
        <f t="shared" si="5"/>
        <v>73.109243697478988</v>
      </c>
      <c r="J35" s="16">
        <f t="shared" si="4"/>
        <v>13.445378151260504</v>
      </c>
      <c r="K35" s="16">
        <f t="shared" si="4"/>
        <v>3.3613445378151261</v>
      </c>
      <c r="L35" s="16">
        <f t="shared" si="4"/>
        <v>10.084033613445378</v>
      </c>
    </row>
    <row r="36" spans="1:12">
      <c r="A36" s="24">
        <v>7</v>
      </c>
      <c r="B36" s="24"/>
      <c r="C36" s="24" t="s">
        <v>24</v>
      </c>
      <c r="D36" s="24" t="s">
        <v>67</v>
      </c>
      <c r="E36" s="1">
        <v>71</v>
      </c>
      <c r="F36" s="1">
        <v>41</v>
      </c>
      <c r="G36" s="1">
        <v>7</v>
      </c>
      <c r="H36" s="1">
        <v>0</v>
      </c>
      <c r="I36" s="16">
        <f t="shared" si="5"/>
        <v>59.663865546218489</v>
      </c>
      <c r="J36" s="16">
        <f t="shared" si="4"/>
        <v>34.45378151260504</v>
      </c>
      <c r="K36" s="16">
        <f t="shared" si="4"/>
        <v>5.882352941176471</v>
      </c>
      <c r="L36" s="16">
        <f t="shared" si="4"/>
        <v>0</v>
      </c>
    </row>
    <row r="37" spans="1:12">
      <c r="A37" s="24">
        <v>8</v>
      </c>
      <c r="B37" s="24"/>
      <c r="C37" s="24" t="s">
        <v>24</v>
      </c>
      <c r="D37" s="24" t="s">
        <v>184</v>
      </c>
      <c r="E37" s="1">
        <v>51</v>
      </c>
      <c r="F37" s="1">
        <v>16</v>
      </c>
      <c r="G37" s="1">
        <v>0</v>
      </c>
      <c r="H37" s="1">
        <v>52</v>
      </c>
      <c r="I37" s="16">
        <f t="shared" si="5"/>
        <v>42.857142857142854</v>
      </c>
      <c r="J37" s="16">
        <f t="shared" si="4"/>
        <v>13.445378151260504</v>
      </c>
      <c r="K37" s="16">
        <f t="shared" si="4"/>
        <v>0</v>
      </c>
      <c r="L37" s="16">
        <f t="shared" si="4"/>
        <v>43.69747899159664</v>
      </c>
    </row>
    <row r="38" spans="1:12">
      <c r="A38" s="24">
        <v>9</v>
      </c>
      <c r="B38" s="24"/>
      <c r="C38" s="24" t="s">
        <v>24</v>
      </c>
      <c r="D38" s="24" t="s">
        <v>185</v>
      </c>
      <c r="E38" s="1">
        <v>15</v>
      </c>
      <c r="F38" s="1">
        <v>5</v>
      </c>
      <c r="G38" s="1">
        <v>1</v>
      </c>
      <c r="H38" s="1">
        <v>98</v>
      </c>
      <c r="I38" s="16">
        <f t="shared" si="5"/>
        <v>12.605042016806722</v>
      </c>
      <c r="J38" s="16">
        <f t="shared" si="4"/>
        <v>4.2016806722689077</v>
      </c>
      <c r="K38" s="16">
        <f t="shared" si="4"/>
        <v>0.84033613445378152</v>
      </c>
      <c r="L38" s="16">
        <f t="shared" si="4"/>
        <v>82.352941176470594</v>
      </c>
    </row>
    <row r="39" spans="1:12">
      <c r="A39" s="24">
        <v>10</v>
      </c>
      <c r="B39" s="24"/>
      <c r="C39" s="24" t="s">
        <v>13</v>
      </c>
      <c r="D39" s="24" t="s">
        <v>17</v>
      </c>
      <c r="E39" s="1">
        <v>1</v>
      </c>
      <c r="F39" s="1">
        <v>3</v>
      </c>
      <c r="G39" s="1">
        <v>1</v>
      </c>
      <c r="H39" s="1">
        <v>114</v>
      </c>
      <c r="I39" s="16">
        <f t="shared" si="5"/>
        <v>0.84033613445378152</v>
      </c>
      <c r="J39" s="16">
        <f t="shared" si="4"/>
        <v>2.5210084033613445</v>
      </c>
      <c r="K39" s="16">
        <f t="shared" si="4"/>
        <v>0.84033613445378152</v>
      </c>
      <c r="L39" s="16">
        <f t="shared" si="4"/>
        <v>95.798319327731093</v>
      </c>
    </row>
    <row r="40" spans="1:12">
      <c r="A40" s="24">
        <v>11</v>
      </c>
      <c r="B40" s="24"/>
      <c r="C40" s="24" t="s">
        <v>13</v>
      </c>
      <c r="D40" s="24" t="s">
        <v>186</v>
      </c>
      <c r="E40" s="1">
        <v>85</v>
      </c>
      <c r="F40" s="1">
        <v>28</v>
      </c>
      <c r="G40" s="1">
        <v>6</v>
      </c>
      <c r="H40" s="1">
        <v>0</v>
      </c>
      <c r="I40" s="16">
        <f t="shared" si="5"/>
        <v>71.428571428571431</v>
      </c>
      <c r="J40" s="16">
        <f t="shared" si="4"/>
        <v>23.529411764705884</v>
      </c>
      <c r="K40" s="16">
        <f t="shared" si="4"/>
        <v>5.0420168067226889</v>
      </c>
      <c r="L40" s="16">
        <f t="shared" si="4"/>
        <v>0</v>
      </c>
    </row>
    <row r="41" spans="1:12">
      <c r="A41" s="24">
        <v>12</v>
      </c>
      <c r="B41" s="24"/>
      <c r="C41" s="24" t="s">
        <v>13</v>
      </c>
      <c r="D41" s="24" t="s">
        <v>187</v>
      </c>
      <c r="E41" s="1">
        <v>83</v>
      </c>
      <c r="F41" s="1">
        <v>27</v>
      </c>
      <c r="G41" s="1">
        <v>4</v>
      </c>
      <c r="H41" s="1">
        <v>5</v>
      </c>
      <c r="I41" s="16">
        <f t="shared" si="5"/>
        <v>69.747899159663859</v>
      </c>
      <c r="J41" s="16">
        <f t="shared" si="4"/>
        <v>22.689075630252102</v>
      </c>
      <c r="K41" s="16">
        <f t="shared" si="4"/>
        <v>3.3613445378151261</v>
      </c>
      <c r="L41" s="16">
        <f t="shared" si="4"/>
        <v>4.2016806722689077</v>
      </c>
    </row>
    <row r="42" spans="1:12">
      <c r="A42" s="24">
        <v>13</v>
      </c>
      <c r="B42" s="24"/>
      <c r="C42" s="24" t="s">
        <v>13</v>
      </c>
      <c r="D42" s="24" t="s">
        <v>188</v>
      </c>
      <c r="E42" s="1">
        <v>56</v>
      </c>
      <c r="F42" s="1">
        <v>18</v>
      </c>
      <c r="G42" s="1">
        <v>0</v>
      </c>
      <c r="H42" s="1">
        <v>45</v>
      </c>
      <c r="I42" s="16">
        <f t="shared" si="5"/>
        <v>47.058823529411768</v>
      </c>
      <c r="J42" s="16">
        <f t="shared" si="4"/>
        <v>15.126050420168067</v>
      </c>
      <c r="K42" s="16">
        <f t="shared" si="4"/>
        <v>0</v>
      </c>
      <c r="L42" s="16">
        <f t="shared" si="4"/>
        <v>37.815126050420169</v>
      </c>
    </row>
    <row r="43" spans="1:12">
      <c r="A43" s="24">
        <v>14</v>
      </c>
      <c r="B43" s="24"/>
      <c r="C43" s="24" t="s">
        <v>8</v>
      </c>
      <c r="D43" s="24" t="s">
        <v>189</v>
      </c>
      <c r="E43" s="1">
        <v>114</v>
      </c>
      <c r="F43" s="1">
        <v>1</v>
      </c>
      <c r="G43" s="1">
        <v>4</v>
      </c>
      <c r="H43" s="1">
        <v>0</v>
      </c>
      <c r="I43" s="16">
        <f t="shared" si="5"/>
        <v>95.798319327731093</v>
      </c>
      <c r="J43" s="16">
        <f t="shared" si="4"/>
        <v>0.84033613445378152</v>
      </c>
      <c r="K43" s="16">
        <f t="shared" si="4"/>
        <v>3.3613445378151261</v>
      </c>
      <c r="L43" s="16">
        <f t="shared" si="4"/>
        <v>0</v>
      </c>
    </row>
    <row r="44" spans="1:12">
      <c r="A44" s="24">
        <v>15</v>
      </c>
      <c r="B44" s="24"/>
      <c r="C44" s="24" t="s">
        <v>8</v>
      </c>
      <c r="D44" s="24" t="s">
        <v>190</v>
      </c>
      <c r="E44" s="1">
        <v>47</v>
      </c>
      <c r="F44" s="1">
        <v>4</v>
      </c>
      <c r="G44" s="1">
        <v>8</v>
      </c>
      <c r="H44" s="1">
        <v>60</v>
      </c>
      <c r="I44" s="16">
        <f t="shared" si="5"/>
        <v>39.495798319327733</v>
      </c>
      <c r="J44" s="16">
        <f t="shared" si="4"/>
        <v>3.3613445378151261</v>
      </c>
      <c r="K44" s="16">
        <f t="shared" si="4"/>
        <v>6.7226890756302522</v>
      </c>
      <c r="L44" s="16">
        <f t="shared" si="4"/>
        <v>50.420168067226889</v>
      </c>
    </row>
    <row r="45" spans="1:12">
      <c r="A45" s="24">
        <v>16</v>
      </c>
      <c r="B45" s="24"/>
      <c r="C45" s="24" t="s">
        <v>8</v>
      </c>
      <c r="D45" s="24" t="s">
        <v>191</v>
      </c>
      <c r="E45" s="1">
        <v>100</v>
      </c>
      <c r="F45" s="1">
        <v>7</v>
      </c>
      <c r="G45" s="1">
        <v>12</v>
      </c>
      <c r="H45" s="1">
        <v>0</v>
      </c>
      <c r="I45" s="16">
        <f t="shared" si="5"/>
        <v>84.033613445378151</v>
      </c>
      <c r="J45" s="16">
        <f t="shared" si="4"/>
        <v>5.882352941176471</v>
      </c>
      <c r="K45" s="16">
        <f t="shared" si="4"/>
        <v>10.084033613445378</v>
      </c>
      <c r="L45" s="16">
        <f t="shared" si="4"/>
        <v>0</v>
      </c>
    </row>
    <row r="46" spans="1:12">
      <c r="A46" s="24">
        <v>17</v>
      </c>
      <c r="B46" s="24"/>
      <c r="C46" s="24" t="s">
        <v>8</v>
      </c>
      <c r="D46" s="24" t="s">
        <v>192</v>
      </c>
      <c r="E46" s="1">
        <v>73</v>
      </c>
      <c r="F46" s="1">
        <v>5</v>
      </c>
      <c r="G46" s="1">
        <v>4</v>
      </c>
      <c r="H46" s="1">
        <v>37</v>
      </c>
      <c r="I46" s="16">
        <f t="shared" si="5"/>
        <v>61.344537815126053</v>
      </c>
      <c r="J46" s="16">
        <f t="shared" si="5"/>
        <v>4.2016806722689077</v>
      </c>
      <c r="K46" s="16">
        <f t="shared" ref="K46:K48" si="6">(G46*100/119)</f>
        <v>3.3613445378151261</v>
      </c>
      <c r="L46" s="16">
        <f t="shared" ref="L46:L48" si="7">(H46*100/119)</f>
        <v>31.092436974789916</v>
      </c>
    </row>
    <row r="47" spans="1:12">
      <c r="A47" s="24">
        <v>18</v>
      </c>
      <c r="B47" s="24"/>
      <c r="C47" s="24" t="s">
        <v>8</v>
      </c>
      <c r="D47" s="24" t="s">
        <v>193</v>
      </c>
      <c r="E47" s="1">
        <v>55</v>
      </c>
      <c r="F47" s="1">
        <v>1</v>
      </c>
      <c r="G47" s="1">
        <v>4</v>
      </c>
      <c r="H47" s="1">
        <v>59</v>
      </c>
      <c r="I47" s="16">
        <f t="shared" si="5"/>
        <v>46.218487394957982</v>
      </c>
      <c r="J47" s="16">
        <f t="shared" si="5"/>
        <v>0.84033613445378152</v>
      </c>
      <c r="K47" s="16">
        <f t="shared" si="6"/>
        <v>3.3613445378151261</v>
      </c>
      <c r="L47" s="16">
        <f t="shared" si="7"/>
        <v>49.579831932773111</v>
      </c>
    </row>
    <row r="48" spans="1:12">
      <c r="A48" s="24">
        <v>19</v>
      </c>
      <c r="B48" s="24"/>
      <c r="C48" s="1" t="s">
        <v>8</v>
      </c>
      <c r="D48" s="26" t="s">
        <v>194</v>
      </c>
      <c r="E48" s="1">
        <v>35</v>
      </c>
      <c r="F48" s="1">
        <v>1</v>
      </c>
      <c r="G48" s="1">
        <v>1</v>
      </c>
      <c r="H48" s="1">
        <v>82</v>
      </c>
      <c r="I48" s="16">
        <f t="shared" si="5"/>
        <v>29.411764705882351</v>
      </c>
      <c r="J48" s="16">
        <f t="shared" si="5"/>
        <v>0.84033613445378152</v>
      </c>
      <c r="K48" s="16">
        <f t="shared" si="6"/>
        <v>0.84033613445378152</v>
      </c>
      <c r="L48" s="16">
        <f t="shared" si="7"/>
        <v>68.907563025210081</v>
      </c>
    </row>
  </sheetData>
  <mergeCells count="8">
    <mergeCell ref="E28:H28"/>
    <mergeCell ref="I28:L28"/>
    <mergeCell ref="A26:L27"/>
    <mergeCell ref="E2:AX2"/>
    <mergeCell ref="AY2:DS2"/>
    <mergeCell ref="E3:AG3"/>
    <mergeCell ref="AH3:CA3"/>
    <mergeCell ref="CB3:DS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D92"/>
  <sheetViews>
    <sheetView workbookViewId="0">
      <selection activeCell="F9" sqref="F9"/>
    </sheetView>
  </sheetViews>
  <sheetFormatPr baseColWidth="10" defaultRowHeight="15"/>
  <cols>
    <col min="1" max="1" width="37" customWidth="1"/>
    <col min="2" max="2" width="14" customWidth="1"/>
    <col min="3" max="3" width="20.140625" customWidth="1"/>
    <col min="4" max="4" width="18.85546875" customWidth="1"/>
  </cols>
  <sheetData>
    <row r="2" spans="1:4">
      <c r="A2" s="60" t="s">
        <v>230</v>
      </c>
      <c r="B2" s="60"/>
      <c r="C2" s="60"/>
      <c r="D2" s="60"/>
    </row>
    <row r="3" spans="1:4" ht="30" customHeight="1">
      <c r="A3" s="60"/>
      <c r="B3" s="60"/>
      <c r="C3" s="60"/>
      <c r="D3" s="60"/>
    </row>
    <row r="4" spans="1:4">
      <c r="A4" s="1" t="s">
        <v>75</v>
      </c>
      <c r="B4" s="1" t="s">
        <v>36</v>
      </c>
      <c r="C4" s="1" t="s">
        <v>63</v>
      </c>
      <c r="D4" s="1" t="s">
        <v>76</v>
      </c>
    </row>
    <row r="5" spans="1:4">
      <c r="A5" s="1" t="s">
        <v>77</v>
      </c>
      <c r="B5" s="2">
        <v>39944</v>
      </c>
      <c r="C5" s="1">
        <v>1</v>
      </c>
      <c r="D5" s="1">
        <v>1</v>
      </c>
    </row>
    <row r="6" spans="1:4">
      <c r="A6" s="1" t="s">
        <v>78</v>
      </c>
      <c r="B6" s="2">
        <v>39951</v>
      </c>
      <c r="C6" s="1">
        <v>1</v>
      </c>
      <c r="D6" s="1">
        <v>2</v>
      </c>
    </row>
    <row r="7" spans="1:4">
      <c r="A7" s="1" t="s">
        <v>79</v>
      </c>
      <c r="B7" s="2">
        <v>39972</v>
      </c>
      <c r="C7" s="1">
        <v>2</v>
      </c>
      <c r="D7" s="1">
        <v>2</v>
      </c>
    </row>
    <row r="8" spans="1:4">
      <c r="A8" s="1" t="s">
        <v>80</v>
      </c>
      <c r="B8" s="2">
        <v>39979</v>
      </c>
      <c r="C8" s="1">
        <v>2</v>
      </c>
      <c r="D8" s="1">
        <v>2</v>
      </c>
    </row>
    <row r="9" spans="1:4">
      <c r="A9" s="1" t="s">
        <v>81</v>
      </c>
      <c r="B9" s="2">
        <v>39986</v>
      </c>
      <c r="C9" s="1">
        <v>2</v>
      </c>
      <c r="D9" s="1">
        <v>2</v>
      </c>
    </row>
    <row r="10" spans="1:4">
      <c r="A10" s="1" t="s">
        <v>82</v>
      </c>
      <c r="B10" s="2">
        <v>40000</v>
      </c>
      <c r="C10" s="1">
        <v>1</v>
      </c>
      <c r="D10" s="1">
        <v>2</v>
      </c>
    </row>
    <row r="11" spans="1:4">
      <c r="A11" s="1" t="s">
        <v>83</v>
      </c>
      <c r="B11" s="2">
        <v>40007</v>
      </c>
      <c r="C11" s="1">
        <v>3</v>
      </c>
      <c r="D11" s="1">
        <v>3</v>
      </c>
    </row>
    <row r="12" spans="1:4">
      <c r="A12" s="1" t="s">
        <v>84</v>
      </c>
      <c r="B12" s="2">
        <v>40014</v>
      </c>
      <c r="C12" s="1">
        <v>2</v>
      </c>
      <c r="D12" s="1">
        <v>2</v>
      </c>
    </row>
    <row r="13" spans="1:4">
      <c r="A13" s="1" t="s">
        <v>85</v>
      </c>
      <c r="B13" s="2">
        <v>40021</v>
      </c>
      <c r="C13" s="1">
        <v>2</v>
      </c>
      <c r="D13" s="1">
        <v>2</v>
      </c>
    </row>
    <row r="14" spans="1:4">
      <c r="A14" s="1" t="s">
        <v>86</v>
      </c>
      <c r="B14" s="2">
        <v>40035</v>
      </c>
      <c r="C14" s="1">
        <v>3</v>
      </c>
      <c r="D14" s="1">
        <v>3</v>
      </c>
    </row>
    <row r="15" spans="1:4">
      <c r="A15" s="1" t="s">
        <v>87</v>
      </c>
      <c r="B15" s="2">
        <v>40049</v>
      </c>
      <c r="C15" s="1">
        <v>2</v>
      </c>
      <c r="D15" s="1">
        <v>2</v>
      </c>
    </row>
    <row r="16" spans="1:4">
      <c r="A16" s="1" t="s">
        <v>88</v>
      </c>
      <c r="B16" s="2">
        <v>40063</v>
      </c>
      <c r="C16" s="1">
        <v>1</v>
      </c>
      <c r="D16" s="1">
        <v>3</v>
      </c>
    </row>
    <row r="17" spans="1:4">
      <c r="A17" s="1" t="s">
        <v>89</v>
      </c>
      <c r="B17" s="2">
        <v>40072</v>
      </c>
      <c r="C17" s="1">
        <v>2</v>
      </c>
      <c r="D17" s="1">
        <v>2</v>
      </c>
    </row>
    <row r="18" spans="1:4">
      <c r="A18" s="1" t="s">
        <v>90</v>
      </c>
      <c r="B18" s="2">
        <v>40077</v>
      </c>
      <c r="C18" s="1">
        <v>2</v>
      </c>
      <c r="D18" s="1">
        <v>2</v>
      </c>
    </row>
    <row r="19" spans="1:4">
      <c r="A19" s="1" t="s">
        <v>91</v>
      </c>
      <c r="B19" s="2">
        <v>40084</v>
      </c>
      <c r="C19" s="1">
        <v>3</v>
      </c>
      <c r="D19" s="1">
        <v>3</v>
      </c>
    </row>
    <row r="20" spans="1:4">
      <c r="A20" s="1" t="s">
        <v>92</v>
      </c>
      <c r="B20" s="2">
        <v>40091</v>
      </c>
      <c r="C20" s="1">
        <v>1</v>
      </c>
      <c r="D20" s="1">
        <v>2</v>
      </c>
    </row>
    <row r="21" spans="1:4">
      <c r="A21" s="1" t="s">
        <v>93</v>
      </c>
      <c r="B21" s="2">
        <v>40112</v>
      </c>
      <c r="C21" s="1">
        <v>3</v>
      </c>
      <c r="D21" s="1">
        <v>2</v>
      </c>
    </row>
    <row r="22" spans="1:4">
      <c r="A22" s="1" t="s">
        <v>94</v>
      </c>
      <c r="B22" s="2">
        <v>40133</v>
      </c>
      <c r="C22" s="1">
        <v>3</v>
      </c>
      <c r="D22" s="1">
        <v>2</v>
      </c>
    </row>
    <row r="23" spans="1:4">
      <c r="A23" s="1" t="s">
        <v>95</v>
      </c>
      <c r="B23" s="2">
        <v>40140</v>
      </c>
      <c r="C23" s="1">
        <v>3</v>
      </c>
      <c r="D23" s="1">
        <v>3</v>
      </c>
    </row>
    <row r="24" spans="1:4">
      <c r="A24" s="1" t="s">
        <v>96</v>
      </c>
      <c r="B24" s="2">
        <v>40182</v>
      </c>
      <c r="C24" s="1">
        <v>1</v>
      </c>
      <c r="D24" s="1">
        <v>2</v>
      </c>
    </row>
    <row r="25" spans="1:4">
      <c r="A25" s="1" t="s">
        <v>97</v>
      </c>
      <c r="B25" s="2">
        <v>40196</v>
      </c>
      <c r="C25" s="1">
        <v>2</v>
      </c>
      <c r="D25" s="1">
        <v>1</v>
      </c>
    </row>
    <row r="26" spans="1:4">
      <c r="A26" s="1" t="s">
        <v>98</v>
      </c>
      <c r="B26" s="2">
        <v>40210</v>
      </c>
      <c r="C26" s="1">
        <v>2</v>
      </c>
      <c r="D26" s="1">
        <v>1</v>
      </c>
    </row>
    <row r="27" spans="1:4">
      <c r="A27" s="1" t="s">
        <v>99</v>
      </c>
      <c r="B27" s="2">
        <v>40186</v>
      </c>
      <c r="C27" s="1">
        <v>1</v>
      </c>
      <c r="D27" s="1">
        <v>1</v>
      </c>
    </row>
    <row r="28" spans="1:4">
      <c r="A28" s="8" t="s">
        <v>99</v>
      </c>
      <c r="B28" s="2">
        <v>40203</v>
      </c>
      <c r="C28" s="1">
        <v>2</v>
      </c>
      <c r="D28" s="1">
        <v>1</v>
      </c>
    </row>
    <row r="29" spans="1:4">
      <c r="A29" s="1" t="s">
        <v>100</v>
      </c>
      <c r="B29" s="2">
        <v>40217</v>
      </c>
      <c r="C29" s="1">
        <v>3</v>
      </c>
      <c r="D29" s="1">
        <v>2</v>
      </c>
    </row>
    <row r="30" spans="1:4">
      <c r="A30" s="1" t="s">
        <v>101</v>
      </c>
      <c r="B30" s="2">
        <v>40224</v>
      </c>
      <c r="C30" s="1">
        <v>3</v>
      </c>
      <c r="D30" s="1">
        <v>2</v>
      </c>
    </row>
    <row r="31" spans="1:4">
      <c r="A31" s="1" t="s">
        <v>102</v>
      </c>
      <c r="B31" s="2">
        <v>40245</v>
      </c>
      <c r="C31" s="1">
        <v>3</v>
      </c>
      <c r="D31" s="1">
        <v>2</v>
      </c>
    </row>
    <row r="32" spans="1:4">
      <c r="A32" s="1" t="s">
        <v>103</v>
      </c>
      <c r="B32" s="21" t="s">
        <v>104</v>
      </c>
      <c r="C32" s="1">
        <v>2</v>
      </c>
      <c r="D32" s="1">
        <v>2</v>
      </c>
    </row>
    <row r="33" spans="1:4">
      <c r="A33" s="1" t="s">
        <v>105</v>
      </c>
      <c r="B33" s="2">
        <v>40274</v>
      </c>
      <c r="C33" s="1">
        <v>1</v>
      </c>
      <c r="D33" s="1">
        <v>2</v>
      </c>
    </row>
    <row r="34" spans="1:4">
      <c r="A34" s="1" t="s">
        <v>106</v>
      </c>
      <c r="B34" s="2">
        <v>40280</v>
      </c>
      <c r="C34" s="1">
        <v>2</v>
      </c>
      <c r="D34" s="1">
        <v>2</v>
      </c>
    </row>
    <row r="35" spans="1:4">
      <c r="A35" s="1" t="s">
        <v>107</v>
      </c>
      <c r="B35" s="2">
        <v>40294</v>
      </c>
      <c r="C35" s="1">
        <v>2</v>
      </c>
      <c r="D35" s="1">
        <v>2</v>
      </c>
    </row>
    <row r="36" spans="1:4">
      <c r="A36" s="1" t="s">
        <v>108</v>
      </c>
      <c r="B36" s="2">
        <v>40301</v>
      </c>
      <c r="C36" s="1">
        <v>1</v>
      </c>
      <c r="D36" s="1">
        <v>2</v>
      </c>
    </row>
    <row r="37" spans="1:4">
      <c r="A37" s="1" t="s">
        <v>109</v>
      </c>
      <c r="B37" s="2">
        <v>40315</v>
      </c>
      <c r="C37" s="1">
        <v>1</v>
      </c>
      <c r="D37" s="1">
        <v>2</v>
      </c>
    </row>
    <row r="38" spans="1:4">
      <c r="A38" s="1" t="s">
        <v>110</v>
      </c>
      <c r="B38" s="21" t="s">
        <v>111</v>
      </c>
      <c r="C38" s="1">
        <v>2</v>
      </c>
      <c r="D38" s="1">
        <v>2</v>
      </c>
    </row>
    <row r="39" spans="1:4">
      <c r="A39" s="1" t="s">
        <v>112</v>
      </c>
      <c r="B39" s="2">
        <v>40325</v>
      </c>
      <c r="C39" s="1">
        <v>1</v>
      </c>
      <c r="D39" s="1">
        <v>2</v>
      </c>
    </row>
    <row r="40" spans="1:4">
      <c r="A40" s="1" t="s">
        <v>113</v>
      </c>
      <c r="B40" s="2">
        <v>40343</v>
      </c>
      <c r="C40" s="1">
        <v>1</v>
      </c>
      <c r="D40" s="1">
        <v>2</v>
      </c>
    </row>
    <row r="41" spans="1:4">
      <c r="A41" s="1" t="s">
        <v>114</v>
      </c>
      <c r="B41" s="22">
        <v>40353</v>
      </c>
      <c r="C41" s="1">
        <v>2</v>
      </c>
      <c r="D41" s="1">
        <v>2</v>
      </c>
    </row>
    <row r="42" spans="1:4">
      <c r="A42" s="1" t="s">
        <v>115</v>
      </c>
      <c r="B42" s="2">
        <v>40357</v>
      </c>
      <c r="C42" s="1">
        <v>2</v>
      </c>
      <c r="D42" s="1">
        <v>2</v>
      </c>
    </row>
    <row r="43" spans="1:4">
      <c r="A43" s="1" t="s">
        <v>116</v>
      </c>
      <c r="B43" s="2">
        <v>40364</v>
      </c>
      <c r="C43" s="1">
        <v>2</v>
      </c>
      <c r="D43" s="1">
        <v>2</v>
      </c>
    </row>
    <row r="44" spans="1:4">
      <c r="A44" s="1" t="s">
        <v>117</v>
      </c>
      <c r="B44" s="2">
        <v>40371</v>
      </c>
      <c r="C44" s="1">
        <v>2</v>
      </c>
      <c r="D44" s="1">
        <v>2</v>
      </c>
    </row>
    <row r="45" spans="1:4">
      <c r="A45" s="1" t="s">
        <v>118</v>
      </c>
      <c r="B45" s="2">
        <v>40374</v>
      </c>
      <c r="C45" s="1">
        <v>1</v>
      </c>
      <c r="D45" s="1">
        <v>2</v>
      </c>
    </row>
    <row r="46" spans="1:4">
      <c r="A46" s="1" t="s">
        <v>119</v>
      </c>
      <c r="B46" s="2">
        <v>40378</v>
      </c>
      <c r="C46" s="1">
        <v>1</v>
      </c>
      <c r="D46" s="1">
        <v>2</v>
      </c>
    </row>
    <row r="47" spans="1:4">
      <c r="A47" s="1" t="s">
        <v>120</v>
      </c>
      <c r="B47" s="2">
        <v>40399</v>
      </c>
      <c r="C47" s="1">
        <v>2</v>
      </c>
      <c r="D47" s="1">
        <v>2</v>
      </c>
    </row>
    <row r="48" spans="1:4">
      <c r="A48" s="1" t="s">
        <v>121</v>
      </c>
      <c r="B48" s="2">
        <v>40406</v>
      </c>
      <c r="C48" s="1">
        <v>2</v>
      </c>
      <c r="D48" s="1">
        <v>2</v>
      </c>
    </row>
    <row r="49" spans="1:4">
      <c r="A49" s="1" t="s">
        <v>122</v>
      </c>
      <c r="B49" s="2">
        <v>40413</v>
      </c>
      <c r="C49" s="1">
        <v>2</v>
      </c>
      <c r="D49" s="1">
        <v>2</v>
      </c>
    </row>
    <row r="50" spans="1:4">
      <c r="A50" s="1" t="s">
        <v>123</v>
      </c>
      <c r="B50" s="2">
        <v>40420</v>
      </c>
      <c r="C50" s="1">
        <v>2</v>
      </c>
      <c r="D50" s="1">
        <v>2</v>
      </c>
    </row>
    <row r="51" spans="1:4">
      <c r="A51" s="1" t="s">
        <v>124</v>
      </c>
      <c r="B51" s="2">
        <v>40427</v>
      </c>
      <c r="C51" s="1">
        <v>2</v>
      </c>
      <c r="D51" s="1">
        <v>2</v>
      </c>
    </row>
    <row r="52" spans="1:4">
      <c r="A52" s="1" t="s">
        <v>125</v>
      </c>
      <c r="B52" s="2">
        <v>40434</v>
      </c>
      <c r="C52" s="1">
        <v>1</v>
      </c>
      <c r="D52" s="1">
        <v>2</v>
      </c>
    </row>
    <row r="53" spans="1:4">
      <c r="A53" s="1" t="s">
        <v>126</v>
      </c>
      <c r="B53" s="2">
        <v>40448</v>
      </c>
      <c r="C53" s="1">
        <v>1</v>
      </c>
      <c r="D53" s="1">
        <v>2</v>
      </c>
    </row>
    <row r="54" spans="1:4">
      <c r="A54" s="1" t="s">
        <v>127</v>
      </c>
      <c r="B54" s="2">
        <v>40455</v>
      </c>
      <c r="C54" s="1">
        <v>2</v>
      </c>
      <c r="D54" s="1">
        <v>2</v>
      </c>
    </row>
    <row r="55" spans="1:4">
      <c r="A55" s="1" t="s">
        <v>128</v>
      </c>
      <c r="B55" s="2">
        <v>40469</v>
      </c>
      <c r="C55" s="1">
        <v>2</v>
      </c>
      <c r="D55" s="1">
        <v>2</v>
      </c>
    </row>
    <row r="56" spans="1:4">
      <c r="A56" s="1" t="s">
        <v>129</v>
      </c>
      <c r="B56" s="2">
        <v>40504</v>
      </c>
      <c r="C56" s="1">
        <v>1</v>
      </c>
      <c r="D56" s="1">
        <v>2</v>
      </c>
    </row>
    <row r="57" spans="1:4">
      <c r="A57" s="1" t="s">
        <v>130</v>
      </c>
      <c r="B57" s="2">
        <v>40518</v>
      </c>
      <c r="C57" s="1">
        <v>1</v>
      </c>
      <c r="D57" s="1">
        <v>2</v>
      </c>
    </row>
    <row r="58" spans="1:4">
      <c r="A58" s="1" t="s">
        <v>131</v>
      </c>
      <c r="B58" s="2">
        <v>40546</v>
      </c>
      <c r="C58" s="1">
        <v>1</v>
      </c>
      <c r="D58" s="1">
        <v>2</v>
      </c>
    </row>
    <row r="59" spans="1:4">
      <c r="A59" s="1" t="s">
        <v>132</v>
      </c>
      <c r="B59" s="2">
        <v>40553</v>
      </c>
      <c r="C59" s="1">
        <v>2</v>
      </c>
      <c r="D59" s="1">
        <v>2</v>
      </c>
    </row>
    <row r="60" spans="1:4">
      <c r="A60" s="1" t="s">
        <v>133</v>
      </c>
      <c r="B60" s="2">
        <v>40560</v>
      </c>
      <c r="C60" s="1">
        <v>1</v>
      </c>
      <c r="D60" s="1">
        <v>2</v>
      </c>
    </row>
    <row r="61" spans="1:4">
      <c r="A61" s="1" t="s">
        <v>134</v>
      </c>
      <c r="B61" s="2">
        <v>40567</v>
      </c>
      <c r="C61" s="1">
        <v>1</v>
      </c>
      <c r="D61" s="1">
        <v>2</v>
      </c>
    </row>
    <row r="62" spans="1:4">
      <c r="A62" s="1" t="s">
        <v>135</v>
      </c>
      <c r="B62" s="2">
        <v>40581</v>
      </c>
      <c r="C62" s="1">
        <v>2</v>
      </c>
      <c r="D62" s="1">
        <v>2</v>
      </c>
    </row>
    <row r="63" spans="1:4">
      <c r="A63" s="1" t="s">
        <v>136</v>
      </c>
      <c r="B63" s="2">
        <v>40588</v>
      </c>
      <c r="C63" s="1">
        <v>2</v>
      </c>
      <c r="D63" s="1">
        <v>2</v>
      </c>
    </row>
    <row r="64" spans="1:4">
      <c r="A64" s="1" t="s">
        <v>137</v>
      </c>
      <c r="B64" s="2">
        <v>40602</v>
      </c>
      <c r="C64" s="1">
        <v>1</v>
      </c>
      <c r="D64" s="1">
        <v>2</v>
      </c>
    </row>
    <row r="65" spans="1:4">
      <c r="A65" s="1" t="s">
        <v>138</v>
      </c>
      <c r="B65" s="2">
        <v>40609</v>
      </c>
      <c r="C65" s="1">
        <v>1</v>
      </c>
      <c r="D65" s="1">
        <v>2</v>
      </c>
    </row>
    <row r="66" spans="1:4">
      <c r="A66" s="1" t="s">
        <v>139</v>
      </c>
      <c r="B66" s="2">
        <v>40616</v>
      </c>
      <c r="C66" s="1">
        <v>1</v>
      </c>
      <c r="D66" s="1">
        <v>2</v>
      </c>
    </row>
    <row r="67" spans="1:4">
      <c r="A67" s="1" t="s">
        <v>140</v>
      </c>
      <c r="B67" s="2">
        <v>40619</v>
      </c>
      <c r="C67" s="1">
        <v>1</v>
      </c>
      <c r="D67" s="1">
        <v>2</v>
      </c>
    </row>
    <row r="68" spans="1:4">
      <c r="A68" s="1" t="s">
        <v>141</v>
      </c>
      <c r="B68" s="2">
        <v>40637</v>
      </c>
      <c r="C68" s="1">
        <v>1</v>
      </c>
      <c r="D68" s="1">
        <v>2</v>
      </c>
    </row>
    <row r="69" spans="1:4">
      <c r="A69" s="1" t="s">
        <v>142</v>
      </c>
      <c r="B69" s="2">
        <v>40659</v>
      </c>
      <c r="C69" s="1">
        <v>2</v>
      </c>
      <c r="D69" s="1">
        <v>2</v>
      </c>
    </row>
    <row r="70" spans="1:4">
      <c r="A70" s="1" t="s">
        <v>143</v>
      </c>
      <c r="B70" s="2">
        <v>40665</v>
      </c>
      <c r="C70" s="1">
        <v>2</v>
      </c>
      <c r="D70" s="1">
        <v>2</v>
      </c>
    </row>
    <row r="71" spans="1:4">
      <c r="A71" s="1" t="s">
        <v>144</v>
      </c>
      <c r="B71" s="2">
        <v>40674</v>
      </c>
      <c r="C71" s="1">
        <v>1</v>
      </c>
      <c r="D71" s="1">
        <v>2</v>
      </c>
    </row>
    <row r="72" spans="1:4">
      <c r="A72" s="1" t="s">
        <v>145</v>
      </c>
      <c r="B72" s="2">
        <v>40679</v>
      </c>
      <c r="C72" s="1">
        <v>2</v>
      </c>
      <c r="D72" s="1">
        <v>3</v>
      </c>
    </row>
    <row r="73" spans="1:4">
      <c r="A73" s="1" t="s">
        <v>146</v>
      </c>
      <c r="B73" s="2">
        <v>40686</v>
      </c>
      <c r="C73" s="1">
        <v>1</v>
      </c>
      <c r="D73" s="1">
        <v>1</v>
      </c>
    </row>
    <row r="74" spans="1:4">
      <c r="A74" s="1" t="s">
        <v>147</v>
      </c>
      <c r="B74" s="2">
        <v>40693</v>
      </c>
      <c r="C74" s="1">
        <v>2</v>
      </c>
      <c r="D74" s="1">
        <v>2</v>
      </c>
    </row>
    <row r="75" spans="1:4">
      <c r="A75" s="1" t="s">
        <v>148</v>
      </c>
      <c r="B75" s="2">
        <v>40696</v>
      </c>
      <c r="C75" s="1">
        <v>1</v>
      </c>
      <c r="D75" s="1">
        <v>2</v>
      </c>
    </row>
    <row r="76" spans="1:4">
      <c r="A76" s="1" t="s">
        <v>149</v>
      </c>
      <c r="B76" s="2">
        <v>40700</v>
      </c>
      <c r="C76" s="1">
        <v>1</v>
      </c>
      <c r="D76" s="1">
        <v>2</v>
      </c>
    </row>
    <row r="77" spans="1:4">
      <c r="A77" s="1" t="s">
        <v>150</v>
      </c>
      <c r="B77" s="2">
        <v>40707</v>
      </c>
      <c r="C77" s="1">
        <v>2</v>
      </c>
      <c r="D77" s="1">
        <v>2</v>
      </c>
    </row>
    <row r="78" spans="1:4">
      <c r="A78" s="1" t="s">
        <v>151</v>
      </c>
      <c r="B78" s="2">
        <v>40714</v>
      </c>
      <c r="C78" s="1">
        <v>1</v>
      </c>
      <c r="D78" s="1">
        <v>2</v>
      </c>
    </row>
    <row r="79" spans="1:4">
      <c r="A79" s="1" t="s">
        <v>152</v>
      </c>
      <c r="B79" s="2">
        <v>40721</v>
      </c>
      <c r="C79" s="1">
        <v>1</v>
      </c>
      <c r="D79" s="1">
        <v>2</v>
      </c>
    </row>
    <row r="80" spans="1:4">
      <c r="A80" s="1" t="s">
        <v>153</v>
      </c>
      <c r="B80" s="2">
        <v>40728</v>
      </c>
      <c r="C80" s="1">
        <v>1</v>
      </c>
      <c r="D80" s="1">
        <v>2</v>
      </c>
    </row>
    <row r="81" spans="1:4">
      <c r="A81" s="1" t="s">
        <v>154</v>
      </c>
      <c r="B81" s="2">
        <v>40735</v>
      </c>
      <c r="C81" s="1">
        <v>3</v>
      </c>
      <c r="D81" s="1">
        <v>2</v>
      </c>
    </row>
    <row r="82" spans="1:4">
      <c r="A82" s="1" t="s">
        <v>155</v>
      </c>
      <c r="B82" s="2">
        <v>40763</v>
      </c>
      <c r="C82" s="1">
        <v>1</v>
      </c>
      <c r="D82" s="1">
        <v>2</v>
      </c>
    </row>
    <row r="83" spans="1:4">
      <c r="A83" s="1" t="s">
        <v>156</v>
      </c>
      <c r="B83" s="2">
        <v>40770</v>
      </c>
      <c r="C83" s="1">
        <v>1</v>
      </c>
      <c r="D83" s="1">
        <v>2</v>
      </c>
    </row>
    <row r="84" spans="1:4">
      <c r="A84" s="1" t="s">
        <v>157</v>
      </c>
      <c r="B84" s="2">
        <v>40784</v>
      </c>
      <c r="C84" s="1">
        <v>2</v>
      </c>
      <c r="D84" s="1">
        <v>2</v>
      </c>
    </row>
    <row r="85" spans="1:4">
      <c r="A85" s="1" t="s">
        <v>158</v>
      </c>
      <c r="B85" s="2">
        <v>40793</v>
      </c>
      <c r="C85" s="1">
        <v>3</v>
      </c>
      <c r="D85" s="1">
        <v>2</v>
      </c>
    </row>
    <row r="86" spans="1:4">
      <c r="A86" s="1" t="s">
        <v>159</v>
      </c>
      <c r="B86" s="2">
        <v>40805</v>
      </c>
      <c r="C86" s="1">
        <v>1</v>
      </c>
      <c r="D86" s="1">
        <v>3</v>
      </c>
    </row>
    <row r="87" spans="1:4">
      <c r="A87" s="1" t="s">
        <v>160</v>
      </c>
      <c r="B87" s="2">
        <v>40812</v>
      </c>
      <c r="C87" s="1">
        <v>1</v>
      </c>
      <c r="D87" s="1">
        <v>2</v>
      </c>
    </row>
    <row r="88" spans="1:4">
      <c r="A88" s="1" t="s">
        <v>161</v>
      </c>
      <c r="B88" s="2">
        <v>40826</v>
      </c>
      <c r="C88" s="1">
        <v>2</v>
      </c>
      <c r="D88" s="1">
        <v>2</v>
      </c>
    </row>
    <row r="89" spans="1:4">
      <c r="A89" s="1" t="s">
        <v>162</v>
      </c>
      <c r="B89" s="2">
        <v>40847</v>
      </c>
      <c r="C89" s="1">
        <v>1</v>
      </c>
      <c r="D89" s="1">
        <v>2</v>
      </c>
    </row>
    <row r="90" spans="1:4">
      <c r="A90" s="1" t="s">
        <v>163</v>
      </c>
      <c r="B90" s="2">
        <v>40861</v>
      </c>
      <c r="C90" s="1">
        <v>2</v>
      </c>
      <c r="D90" s="1">
        <v>2</v>
      </c>
    </row>
    <row r="91" spans="1:4">
      <c r="A91" s="1" t="s">
        <v>164</v>
      </c>
      <c r="B91" s="2">
        <v>40884</v>
      </c>
      <c r="C91" s="1">
        <v>2</v>
      </c>
      <c r="D91" s="1">
        <v>2</v>
      </c>
    </row>
    <row r="92" spans="1:4">
      <c r="A92" s="1" t="s">
        <v>165</v>
      </c>
      <c r="B92" s="2">
        <v>40896</v>
      </c>
      <c r="C92" s="1">
        <v>1</v>
      </c>
      <c r="D92" s="1">
        <v>2</v>
      </c>
    </row>
  </sheetData>
  <mergeCells count="1">
    <mergeCell ref="A2:D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W121"/>
  <sheetViews>
    <sheetView tabSelected="1" workbookViewId="0">
      <selection activeCell="A7" sqref="A7"/>
    </sheetView>
  </sheetViews>
  <sheetFormatPr baseColWidth="10" defaultRowHeight="15"/>
  <cols>
    <col min="1" max="1" width="31.28515625" customWidth="1"/>
    <col min="3" max="3" width="18.42578125" customWidth="1"/>
    <col min="4" max="4" width="20.28515625" customWidth="1"/>
    <col min="8" max="8" width="26.7109375" customWidth="1"/>
    <col min="9" max="9" width="15.5703125" customWidth="1"/>
    <col min="10" max="10" width="21.5703125" customWidth="1"/>
    <col min="15" max="15" width="19.85546875" customWidth="1"/>
    <col min="16" max="16" width="30.140625" customWidth="1"/>
    <col min="17" max="17" width="25.5703125" customWidth="1"/>
    <col min="18" max="18" width="13.42578125" customWidth="1"/>
    <col min="30" max="30" width="18.140625" customWidth="1"/>
    <col min="31" max="31" width="20.140625" customWidth="1"/>
    <col min="32" max="32" width="13" customWidth="1"/>
    <col min="36" max="36" width="25.140625" customWidth="1"/>
    <col min="38" max="38" width="21.85546875" customWidth="1"/>
    <col min="42" max="42" width="21.7109375" customWidth="1"/>
    <col min="43" max="43" width="12.85546875" customWidth="1"/>
    <col min="49" max="49" width="35.42578125" customWidth="1"/>
    <col min="51" max="51" width="20.85546875" customWidth="1"/>
    <col min="57" max="57" width="39.7109375" customWidth="1"/>
    <col min="59" max="59" width="25" customWidth="1"/>
    <col min="64" max="64" width="44.28515625" customWidth="1"/>
    <col min="66" max="66" width="21.5703125" customWidth="1"/>
    <col min="70" max="70" width="23.5703125" customWidth="1"/>
    <col min="81" max="81" width="24.140625" customWidth="1"/>
    <col min="83" max="83" width="20.5703125" customWidth="1"/>
    <col min="84" max="84" width="13.7109375" customWidth="1"/>
    <col min="89" max="89" width="35" customWidth="1"/>
    <col min="91" max="91" width="19.140625" customWidth="1"/>
    <col min="92" max="92" width="13.85546875" customWidth="1"/>
    <col min="95" max="95" width="20.5703125" customWidth="1"/>
    <col min="96" max="96" width="19.7109375" customWidth="1"/>
    <col min="97" max="97" width="13.85546875" customWidth="1"/>
    <col min="98" max="98" width="35.7109375" customWidth="1"/>
    <col min="99" max="99" width="12.7109375" customWidth="1"/>
    <col min="101" max="101" width="13.7109375" customWidth="1"/>
  </cols>
  <sheetData>
    <row r="1" spans="1:101">
      <c r="A1" s="53" t="s">
        <v>224</v>
      </c>
      <c r="B1" s="54"/>
      <c r="C1" s="54"/>
      <c r="D1" s="54"/>
      <c r="E1" s="54"/>
      <c r="F1" s="54"/>
      <c r="G1" s="54"/>
      <c r="H1" s="54"/>
      <c r="I1" s="54"/>
      <c r="J1" s="54"/>
      <c r="K1" s="54"/>
      <c r="L1" s="55"/>
      <c r="X1" s="53" t="s">
        <v>223</v>
      </c>
      <c r="Y1" s="54"/>
      <c r="Z1" s="54"/>
      <c r="AA1" s="54"/>
      <c r="AB1" s="54"/>
      <c r="AC1" s="54"/>
      <c r="AD1" s="54"/>
      <c r="AE1" s="54"/>
      <c r="AF1" s="55"/>
      <c r="AJ1" s="53" t="s">
        <v>222</v>
      </c>
      <c r="AK1" s="54"/>
      <c r="AL1" s="54"/>
      <c r="AM1" s="54"/>
      <c r="AN1" s="54"/>
      <c r="AO1" s="54"/>
      <c r="AP1" s="54"/>
      <c r="AQ1" s="54"/>
      <c r="AR1" s="55"/>
      <c r="AW1" s="50" t="s">
        <v>221</v>
      </c>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C1" s="53" t="s">
        <v>225</v>
      </c>
      <c r="CD1" s="54"/>
      <c r="CE1" s="54"/>
      <c r="CF1" s="54"/>
      <c r="CG1" s="54"/>
      <c r="CH1" s="54"/>
      <c r="CI1" s="54"/>
      <c r="CJ1" s="54"/>
      <c r="CK1" s="54"/>
      <c r="CL1" s="54"/>
      <c r="CM1" s="54"/>
      <c r="CN1" s="54"/>
      <c r="CO1" s="55"/>
    </row>
    <row r="2" spans="1:101">
      <c r="A2" s="56"/>
      <c r="B2" s="57"/>
      <c r="C2" s="57"/>
      <c r="D2" s="57"/>
      <c r="E2" s="57"/>
      <c r="F2" s="57"/>
      <c r="G2" s="57"/>
      <c r="H2" s="57"/>
      <c r="I2" s="57"/>
      <c r="J2" s="57"/>
      <c r="K2" s="57"/>
      <c r="L2" s="58"/>
      <c r="X2" s="56"/>
      <c r="Y2" s="57"/>
      <c r="Z2" s="57"/>
      <c r="AA2" s="57"/>
      <c r="AB2" s="57"/>
      <c r="AC2" s="57"/>
      <c r="AD2" s="57"/>
      <c r="AE2" s="57"/>
      <c r="AF2" s="58"/>
      <c r="AJ2" s="56"/>
      <c r="AK2" s="57"/>
      <c r="AL2" s="57"/>
      <c r="AM2" s="57"/>
      <c r="AN2" s="57"/>
      <c r="AO2" s="57"/>
      <c r="AP2" s="57"/>
      <c r="AQ2" s="57"/>
      <c r="AR2" s="58"/>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C2" s="56"/>
      <c r="CD2" s="57"/>
      <c r="CE2" s="57"/>
      <c r="CF2" s="57"/>
      <c r="CG2" s="57"/>
      <c r="CH2" s="57"/>
      <c r="CI2" s="57"/>
      <c r="CJ2" s="57"/>
      <c r="CK2" s="57"/>
      <c r="CL2" s="57"/>
      <c r="CM2" s="57"/>
      <c r="CN2" s="57"/>
      <c r="CO2" s="58"/>
    </row>
    <row r="3" spans="1:101">
      <c r="A3" s="51" t="s">
        <v>196</v>
      </c>
      <c r="B3" s="51" t="s">
        <v>36</v>
      </c>
      <c r="C3" s="51" t="s">
        <v>60</v>
      </c>
      <c r="D3" s="51" t="s">
        <v>197</v>
      </c>
      <c r="E3" s="51" t="s">
        <v>198</v>
      </c>
      <c r="G3" s="27"/>
      <c r="H3" s="51" t="s">
        <v>35</v>
      </c>
      <c r="I3" s="51" t="s">
        <v>36</v>
      </c>
      <c r="J3" s="51" t="s">
        <v>60</v>
      </c>
      <c r="K3" s="51" t="s">
        <v>197</v>
      </c>
      <c r="L3" s="51" t="s">
        <v>198</v>
      </c>
      <c r="M3" s="27"/>
      <c r="X3" s="51" t="s">
        <v>0</v>
      </c>
      <c r="Y3" s="51" t="s">
        <v>36</v>
      </c>
      <c r="Z3" s="51" t="s">
        <v>7</v>
      </c>
      <c r="AA3" s="51" t="s">
        <v>197</v>
      </c>
      <c r="AB3" s="51" t="s">
        <v>198</v>
      </c>
      <c r="AJ3" s="51" t="s">
        <v>0</v>
      </c>
      <c r="AK3" s="51" t="s">
        <v>36</v>
      </c>
      <c r="AL3" t="s">
        <v>9</v>
      </c>
      <c r="AM3" t="s">
        <v>197</v>
      </c>
      <c r="AN3" s="51" t="s">
        <v>198</v>
      </c>
      <c r="AW3" s="1" t="s">
        <v>196</v>
      </c>
      <c r="AX3" s="1" t="s">
        <v>36</v>
      </c>
      <c r="AY3" s="1" t="s">
        <v>63</v>
      </c>
      <c r="AZ3" s="1" t="s">
        <v>197</v>
      </c>
      <c r="BA3" s="1" t="s">
        <v>198</v>
      </c>
      <c r="BB3" s="27"/>
      <c r="BC3" s="27"/>
      <c r="BD3" s="28" t="s">
        <v>199</v>
      </c>
      <c r="BE3" s="1" t="s">
        <v>75</v>
      </c>
      <c r="BF3" s="1" t="s">
        <v>36</v>
      </c>
      <c r="BG3" s="1" t="s">
        <v>63</v>
      </c>
      <c r="BH3" s="1" t="s">
        <v>197</v>
      </c>
      <c r="BI3" s="1" t="s">
        <v>198</v>
      </c>
      <c r="BL3" t="s">
        <v>200</v>
      </c>
      <c r="BM3" t="s">
        <v>36</v>
      </c>
      <c r="BN3" t="s">
        <v>63</v>
      </c>
      <c r="BO3" t="s">
        <v>197</v>
      </c>
      <c r="BP3" t="s">
        <v>198</v>
      </c>
      <c r="CC3" s="51" t="s">
        <v>0</v>
      </c>
      <c r="CD3" s="51" t="s">
        <v>36</v>
      </c>
      <c r="CE3" t="s">
        <v>201</v>
      </c>
      <c r="CF3" t="s">
        <v>202</v>
      </c>
      <c r="CG3" s="51" t="s">
        <v>198</v>
      </c>
      <c r="CJ3" s="28" t="s">
        <v>199</v>
      </c>
      <c r="CK3" s="51" t="s">
        <v>75</v>
      </c>
      <c r="CL3" s="51" t="s">
        <v>36</v>
      </c>
      <c r="CM3" s="28" t="s">
        <v>201</v>
      </c>
      <c r="CN3" s="28" t="s">
        <v>202</v>
      </c>
      <c r="CO3" s="51" t="s">
        <v>198</v>
      </c>
    </row>
    <row r="4" spans="1:101">
      <c r="A4" s="1">
        <v>1</v>
      </c>
      <c r="B4" s="2">
        <v>39946</v>
      </c>
      <c r="C4" s="18">
        <v>0</v>
      </c>
      <c r="D4" s="29" t="s">
        <v>32</v>
      </c>
      <c r="E4" s="1" t="s">
        <v>203</v>
      </c>
      <c r="G4" s="27"/>
      <c r="H4" s="1">
        <v>1</v>
      </c>
      <c r="I4" s="2">
        <v>39944</v>
      </c>
      <c r="J4" s="1">
        <v>3</v>
      </c>
      <c r="K4" s="20" t="s">
        <v>31</v>
      </c>
      <c r="L4" s="1" t="s">
        <v>203</v>
      </c>
      <c r="O4" s="13" t="s">
        <v>60</v>
      </c>
      <c r="P4" s="13" t="s">
        <v>204</v>
      </c>
      <c r="Q4" s="13" t="s">
        <v>54</v>
      </c>
      <c r="R4" s="13" t="s">
        <v>35</v>
      </c>
      <c r="S4" s="13" t="s">
        <v>54</v>
      </c>
      <c r="T4" s="13" t="s">
        <v>205</v>
      </c>
      <c r="U4" s="30" t="s">
        <v>54</v>
      </c>
      <c r="V4" s="27"/>
      <c r="X4" s="1">
        <v>1</v>
      </c>
      <c r="Y4" s="2">
        <v>39947</v>
      </c>
      <c r="Z4" s="1">
        <v>1</v>
      </c>
      <c r="AA4" s="7" t="s">
        <v>37</v>
      </c>
      <c r="AB4" s="1" t="s">
        <v>203</v>
      </c>
      <c r="AD4" s="1" t="s">
        <v>206</v>
      </c>
      <c r="AE4" s="1" t="s">
        <v>0</v>
      </c>
      <c r="AF4" s="1" t="s">
        <v>54</v>
      </c>
      <c r="AG4" s="27"/>
      <c r="AJ4" s="1">
        <v>1</v>
      </c>
      <c r="AK4" s="2">
        <v>39947</v>
      </c>
      <c r="AL4" s="1">
        <v>2</v>
      </c>
      <c r="AM4" s="8" t="s">
        <v>30</v>
      </c>
      <c r="AN4" s="1" t="s">
        <v>203</v>
      </c>
      <c r="AP4" s="1" t="s">
        <v>9</v>
      </c>
      <c r="AQ4" s="1" t="s">
        <v>0</v>
      </c>
      <c r="AR4" s="1" t="s">
        <v>54</v>
      </c>
      <c r="AS4" s="27"/>
      <c r="AT4" s="27"/>
      <c r="AW4" s="1">
        <v>1</v>
      </c>
      <c r="AX4" s="2">
        <v>39946</v>
      </c>
      <c r="AY4" s="1">
        <v>1</v>
      </c>
      <c r="AZ4" s="7" t="s">
        <v>37</v>
      </c>
      <c r="BA4" s="1" t="s">
        <v>203</v>
      </c>
      <c r="BB4" s="27"/>
      <c r="BC4" s="27"/>
      <c r="BD4" s="1">
        <v>1</v>
      </c>
      <c r="BE4" s="1" t="s">
        <v>77</v>
      </c>
      <c r="BF4" s="2">
        <v>39944</v>
      </c>
      <c r="BG4" s="1">
        <v>1</v>
      </c>
      <c r="BH4" s="7" t="s">
        <v>37</v>
      </c>
      <c r="BI4" s="1" t="s">
        <v>203</v>
      </c>
      <c r="BL4" s="31">
        <v>1</v>
      </c>
      <c r="BM4" s="32">
        <v>39930</v>
      </c>
      <c r="BN4" s="31">
        <v>0</v>
      </c>
      <c r="BO4" s="29" t="s">
        <v>32</v>
      </c>
      <c r="BP4" t="s">
        <v>207</v>
      </c>
      <c r="CC4" s="1">
        <v>1</v>
      </c>
      <c r="CD4" s="2">
        <v>39947</v>
      </c>
      <c r="CE4" s="1">
        <v>1</v>
      </c>
      <c r="CF4" s="7" t="s">
        <v>37</v>
      </c>
      <c r="CG4" s="1" t="s">
        <v>203</v>
      </c>
      <c r="CJ4" s="1">
        <v>1</v>
      </c>
      <c r="CK4" s="1" t="s">
        <v>77</v>
      </c>
      <c r="CL4" s="2">
        <v>39944</v>
      </c>
      <c r="CM4">
        <v>1</v>
      </c>
      <c r="CN4" s="7" t="s">
        <v>37</v>
      </c>
      <c r="CO4" s="1" t="s">
        <v>203</v>
      </c>
    </row>
    <row r="5" spans="1:101">
      <c r="A5" s="1">
        <v>2</v>
      </c>
      <c r="B5" s="2">
        <v>39953</v>
      </c>
      <c r="C5" s="18">
        <v>0</v>
      </c>
      <c r="D5" s="29" t="s">
        <v>32</v>
      </c>
      <c r="E5" s="1" t="s">
        <v>203</v>
      </c>
      <c r="G5" s="27"/>
      <c r="H5" s="1">
        <v>2</v>
      </c>
      <c r="I5" s="2">
        <v>39951</v>
      </c>
      <c r="J5" s="1">
        <v>3</v>
      </c>
      <c r="K5" s="20" t="s">
        <v>31</v>
      </c>
      <c r="L5" s="1" t="s">
        <v>203</v>
      </c>
      <c r="O5" s="7" t="s">
        <v>37</v>
      </c>
      <c r="P5" s="1">
        <v>22</v>
      </c>
      <c r="Q5" s="16">
        <f>P5*100/P8</f>
        <v>61.111111111111114</v>
      </c>
      <c r="R5" s="1">
        <v>3</v>
      </c>
      <c r="S5" s="16">
        <f>R5*100/R8</f>
        <v>2.5423728813559321</v>
      </c>
      <c r="T5" s="1">
        <v>25</v>
      </c>
      <c r="U5" s="16">
        <f>T5*100/T8</f>
        <v>12.077294685990339</v>
      </c>
      <c r="V5" s="27"/>
      <c r="X5" s="1">
        <v>2</v>
      </c>
      <c r="Y5" s="2">
        <v>39959</v>
      </c>
      <c r="Z5" s="1">
        <v>1</v>
      </c>
      <c r="AA5" s="7" t="s">
        <v>37</v>
      </c>
      <c r="AB5" s="1" t="s">
        <v>203</v>
      </c>
      <c r="AD5" s="7" t="s">
        <v>37</v>
      </c>
      <c r="AE5" s="1">
        <v>49</v>
      </c>
      <c r="AF5" s="16">
        <f>AE5*100/AE8</f>
        <v>52.127659574468083</v>
      </c>
      <c r="AG5" s="27"/>
      <c r="AJ5" s="1">
        <v>2</v>
      </c>
      <c r="AK5" s="2">
        <v>39959</v>
      </c>
      <c r="AL5" s="1">
        <v>1</v>
      </c>
      <c r="AM5" s="7" t="s">
        <v>37</v>
      </c>
      <c r="AN5" s="1" t="s">
        <v>203</v>
      </c>
      <c r="AP5" s="7" t="s">
        <v>37</v>
      </c>
      <c r="AQ5" s="1">
        <v>28</v>
      </c>
      <c r="AR5" s="16">
        <f>AQ5*100/AQ8</f>
        <v>29.787234042553191</v>
      </c>
      <c r="AS5" s="38"/>
      <c r="AT5" s="38"/>
      <c r="AW5" s="1">
        <v>2</v>
      </c>
      <c r="AX5" s="2">
        <v>39953</v>
      </c>
      <c r="AY5" s="1">
        <v>1</v>
      </c>
      <c r="AZ5" s="7" t="s">
        <v>37</v>
      </c>
      <c r="BA5" s="1" t="s">
        <v>203</v>
      </c>
      <c r="BB5" s="27"/>
      <c r="BC5" s="27"/>
      <c r="BD5" s="1">
        <v>2</v>
      </c>
      <c r="BE5" s="1" t="s">
        <v>78</v>
      </c>
      <c r="BF5" s="2">
        <v>39951</v>
      </c>
      <c r="BG5" s="1">
        <v>1</v>
      </c>
      <c r="BH5" s="7" t="s">
        <v>37</v>
      </c>
      <c r="BI5" s="1" t="s">
        <v>203</v>
      </c>
      <c r="BL5" s="31">
        <v>2</v>
      </c>
      <c r="BM5" s="32">
        <v>39944</v>
      </c>
      <c r="BN5" s="31">
        <v>0</v>
      </c>
      <c r="BO5" s="29" t="s">
        <v>32</v>
      </c>
      <c r="BP5" t="s">
        <v>203</v>
      </c>
      <c r="BR5" s="1" t="s">
        <v>63</v>
      </c>
      <c r="BS5" s="1" t="s">
        <v>196</v>
      </c>
      <c r="BT5" s="1" t="s">
        <v>54</v>
      </c>
      <c r="BU5" s="1" t="s">
        <v>75</v>
      </c>
      <c r="BV5" s="1" t="s">
        <v>54</v>
      </c>
      <c r="BW5" s="1" t="s">
        <v>208</v>
      </c>
      <c r="BX5" s="1" t="s">
        <v>54</v>
      </c>
      <c r="BY5" s="1" t="s">
        <v>205</v>
      </c>
      <c r="BZ5" s="18" t="s">
        <v>54</v>
      </c>
      <c r="CC5" s="1">
        <v>2</v>
      </c>
      <c r="CD5" s="2">
        <v>39959</v>
      </c>
      <c r="CE5" s="1">
        <v>3</v>
      </c>
      <c r="CF5" s="20" t="s">
        <v>31</v>
      </c>
      <c r="CG5" s="1" t="s">
        <v>203</v>
      </c>
      <c r="CJ5" s="1">
        <v>2</v>
      </c>
      <c r="CK5" s="1" t="s">
        <v>78</v>
      </c>
      <c r="CL5" s="2">
        <v>39951</v>
      </c>
      <c r="CM5" s="1">
        <v>2</v>
      </c>
      <c r="CN5" s="8" t="s">
        <v>30</v>
      </c>
      <c r="CO5" s="1" t="s">
        <v>203</v>
      </c>
      <c r="CQ5" s="1" t="s">
        <v>201</v>
      </c>
      <c r="CR5" s="1" t="s">
        <v>0</v>
      </c>
      <c r="CS5" s="1" t="s">
        <v>54</v>
      </c>
      <c r="CT5" s="1" t="s">
        <v>75</v>
      </c>
      <c r="CU5" s="1" t="s">
        <v>54</v>
      </c>
      <c r="CV5" s="1" t="s">
        <v>205</v>
      </c>
      <c r="CW5" s="18" t="s">
        <v>34</v>
      </c>
    </row>
    <row r="6" spans="1:101">
      <c r="A6" s="1">
        <v>3</v>
      </c>
      <c r="B6" s="2">
        <v>39960</v>
      </c>
      <c r="C6" s="18">
        <v>0</v>
      </c>
      <c r="D6" s="29" t="s">
        <v>32</v>
      </c>
      <c r="E6" s="1" t="s">
        <v>203</v>
      </c>
      <c r="G6" s="27"/>
      <c r="H6" s="1">
        <v>3</v>
      </c>
      <c r="I6" s="2">
        <v>39953</v>
      </c>
      <c r="J6" s="1">
        <v>3</v>
      </c>
      <c r="K6" s="20" t="s">
        <v>31</v>
      </c>
      <c r="L6" s="23" t="s">
        <v>203</v>
      </c>
      <c r="M6" s="28"/>
      <c r="O6" s="8" t="s">
        <v>30</v>
      </c>
      <c r="P6" s="1">
        <v>14</v>
      </c>
      <c r="Q6" s="16">
        <f>P6*100/P8</f>
        <v>38.888888888888886</v>
      </c>
      <c r="R6" s="1">
        <v>73</v>
      </c>
      <c r="S6" s="16">
        <f>R6*100/R8</f>
        <v>61.864406779661017</v>
      </c>
      <c r="T6" s="1">
        <v>87</v>
      </c>
      <c r="U6" s="16">
        <f>T6*100/T8</f>
        <v>42.028985507246375</v>
      </c>
      <c r="V6" s="27"/>
      <c r="X6" s="1">
        <v>3</v>
      </c>
      <c r="Y6" s="2">
        <v>39968</v>
      </c>
      <c r="Z6" s="1">
        <v>1</v>
      </c>
      <c r="AA6" s="7" t="s">
        <v>37</v>
      </c>
      <c r="AB6" s="1" t="s">
        <v>209</v>
      </c>
      <c r="AD6" s="8" t="s">
        <v>30</v>
      </c>
      <c r="AE6" s="1">
        <v>35</v>
      </c>
      <c r="AF6" s="16">
        <f>AE6*100/AE8</f>
        <v>37.234042553191486</v>
      </c>
      <c r="AG6" s="27"/>
      <c r="AJ6" s="1">
        <v>3</v>
      </c>
      <c r="AK6" s="2">
        <v>39968</v>
      </c>
      <c r="AL6" s="1">
        <v>1</v>
      </c>
      <c r="AM6" s="7" t="s">
        <v>37</v>
      </c>
      <c r="AN6" s="1" t="s">
        <v>209</v>
      </c>
      <c r="AP6" s="8" t="s">
        <v>30</v>
      </c>
      <c r="AQ6" s="1">
        <v>28</v>
      </c>
      <c r="AR6" s="16">
        <f>AQ6*100/AQ8</f>
        <v>29.787234042553191</v>
      </c>
      <c r="AS6" s="38"/>
      <c r="AT6" s="38"/>
      <c r="AW6" s="1">
        <v>3</v>
      </c>
      <c r="AX6" s="2">
        <v>39960</v>
      </c>
      <c r="AY6" s="1">
        <v>2</v>
      </c>
      <c r="AZ6" s="8" t="s">
        <v>30</v>
      </c>
      <c r="BA6" s="1" t="s">
        <v>203</v>
      </c>
      <c r="BB6" s="27"/>
      <c r="BC6" s="27"/>
      <c r="BD6" s="1">
        <v>3</v>
      </c>
      <c r="BE6" s="1" t="s">
        <v>79</v>
      </c>
      <c r="BF6" s="2">
        <v>39972</v>
      </c>
      <c r="BG6" s="1">
        <v>2</v>
      </c>
      <c r="BH6" s="8" t="s">
        <v>30</v>
      </c>
      <c r="BI6" s="1" t="s">
        <v>209</v>
      </c>
      <c r="BL6" s="31">
        <v>3</v>
      </c>
      <c r="BM6" s="32">
        <v>39951</v>
      </c>
      <c r="BN6" s="31">
        <v>0</v>
      </c>
      <c r="BO6" s="29" t="s">
        <v>32</v>
      </c>
      <c r="BP6" t="s">
        <v>203</v>
      </c>
      <c r="BR6" s="7" t="s">
        <v>37</v>
      </c>
      <c r="BS6" s="1">
        <v>26</v>
      </c>
      <c r="BT6" s="16">
        <f>BS6*100/BS9</f>
        <v>49.056603773584904</v>
      </c>
      <c r="BU6" s="1">
        <v>39</v>
      </c>
      <c r="BV6" s="16">
        <f>BU6*100/BU9</f>
        <v>44.31818181818182</v>
      </c>
      <c r="BW6" s="1">
        <v>34</v>
      </c>
      <c r="BX6" s="16">
        <f>BW6*100/BW9</f>
        <v>36.55913978494624</v>
      </c>
      <c r="BY6" s="1">
        <v>99</v>
      </c>
      <c r="BZ6" s="16">
        <f>BY6*100/BY9</f>
        <v>42.307692307692307</v>
      </c>
      <c r="CC6" s="1">
        <v>3</v>
      </c>
      <c r="CD6" s="2">
        <v>39968</v>
      </c>
      <c r="CE6" s="1">
        <v>1</v>
      </c>
      <c r="CF6" s="7" t="s">
        <v>37</v>
      </c>
      <c r="CG6" s="1" t="s">
        <v>209</v>
      </c>
      <c r="CJ6" s="1">
        <v>3</v>
      </c>
      <c r="CK6" s="1" t="s">
        <v>79</v>
      </c>
      <c r="CL6" s="2">
        <v>39972</v>
      </c>
      <c r="CM6" s="1">
        <v>2</v>
      </c>
      <c r="CN6" s="8" t="s">
        <v>30</v>
      </c>
      <c r="CO6" s="1" t="s">
        <v>209</v>
      </c>
      <c r="CQ6" s="7" t="s">
        <v>37</v>
      </c>
      <c r="CR6" s="1">
        <v>47</v>
      </c>
      <c r="CS6" s="16">
        <f>CR6*100/CR9</f>
        <v>50</v>
      </c>
      <c r="CT6" s="1">
        <v>6</v>
      </c>
      <c r="CU6" s="16">
        <f>CT6*100/CT9</f>
        <v>6.8181818181818183</v>
      </c>
      <c r="CV6" s="1">
        <v>53</v>
      </c>
      <c r="CW6" s="16">
        <f>CV6*100/CV9</f>
        <v>29.12087912087912</v>
      </c>
    </row>
    <row r="7" spans="1:101">
      <c r="A7" s="1">
        <v>4</v>
      </c>
      <c r="B7" s="2">
        <v>39968</v>
      </c>
      <c r="C7" s="18">
        <v>0</v>
      </c>
      <c r="D7" s="29" t="s">
        <v>32</v>
      </c>
      <c r="E7" s="1" t="s">
        <v>209</v>
      </c>
      <c r="G7" s="27"/>
      <c r="H7" s="1">
        <v>4</v>
      </c>
      <c r="I7" s="2">
        <v>39958</v>
      </c>
      <c r="J7" s="1">
        <v>3</v>
      </c>
      <c r="K7" s="20" t="s">
        <v>31</v>
      </c>
      <c r="L7" s="1" t="s">
        <v>203</v>
      </c>
      <c r="O7" s="20" t="s">
        <v>31</v>
      </c>
      <c r="P7" s="1">
        <v>0</v>
      </c>
      <c r="Q7" s="1">
        <f>P7*100/P8</f>
        <v>0</v>
      </c>
      <c r="R7" s="1">
        <v>42</v>
      </c>
      <c r="S7" s="16">
        <f>R7*100/R8</f>
        <v>35.593220338983052</v>
      </c>
      <c r="T7" s="1">
        <v>42</v>
      </c>
      <c r="U7" s="16">
        <f>T7*100/T8</f>
        <v>20.289855072463769</v>
      </c>
      <c r="V7" s="27"/>
      <c r="X7" s="1">
        <v>4</v>
      </c>
      <c r="Y7" s="2">
        <v>39974</v>
      </c>
      <c r="Z7" s="1">
        <v>2</v>
      </c>
      <c r="AA7" s="8" t="s">
        <v>30</v>
      </c>
      <c r="AB7" s="1" t="s">
        <v>209</v>
      </c>
      <c r="AD7" s="20" t="s">
        <v>31</v>
      </c>
      <c r="AE7" s="1">
        <v>10</v>
      </c>
      <c r="AF7" s="16">
        <f>AE7*100/AE8</f>
        <v>10.638297872340425</v>
      </c>
      <c r="AG7" s="27"/>
      <c r="AJ7" s="1">
        <v>4</v>
      </c>
      <c r="AK7" s="2">
        <v>39974</v>
      </c>
      <c r="AL7" s="1">
        <v>1</v>
      </c>
      <c r="AM7" s="7" t="s">
        <v>37</v>
      </c>
      <c r="AN7" s="1" t="s">
        <v>209</v>
      </c>
      <c r="AP7" s="20" t="s">
        <v>31</v>
      </c>
      <c r="AQ7" s="1">
        <v>38</v>
      </c>
      <c r="AR7" s="16">
        <f>AQ7*100/AQ8</f>
        <v>40.425531914893618</v>
      </c>
      <c r="AS7" s="38"/>
      <c r="AT7" s="38"/>
      <c r="AW7" s="1">
        <v>4</v>
      </c>
      <c r="AX7" s="2">
        <v>39968</v>
      </c>
      <c r="AY7" s="1">
        <v>1</v>
      </c>
      <c r="AZ7" s="7" t="s">
        <v>37</v>
      </c>
      <c r="BA7" s="1" t="s">
        <v>209</v>
      </c>
      <c r="BB7" s="27"/>
      <c r="BC7" s="27"/>
      <c r="BD7" s="1">
        <v>4</v>
      </c>
      <c r="BE7" s="1" t="s">
        <v>80</v>
      </c>
      <c r="BF7" s="2">
        <v>39979</v>
      </c>
      <c r="BG7" s="1">
        <v>2</v>
      </c>
      <c r="BH7" s="8" t="s">
        <v>30</v>
      </c>
      <c r="BI7" s="1" t="s">
        <v>209</v>
      </c>
      <c r="BL7" s="31">
        <v>4</v>
      </c>
      <c r="BM7" s="32">
        <v>39958</v>
      </c>
      <c r="BN7" s="31">
        <v>0</v>
      </c>
      <c r="BO7" s="29" t="s">
        <v>32</v>
      </c>
      <c r="BP7" t="s">
        <v>203</v>
      </c>
      <c r="BR7" s="8" t="s">
        <v>30</v>
      </c>
      <c r="BS7" s="1">
        <v>23</v>
      </c>
      <c r="BT7" s="16">
        <f>BS7*100/BS9</f>
        <v>43.39622641509434</v>
      </c>
      <c r="BU7" s="1">
        <v>38</v>
      </c>
      <c r="BV7" s="16">
        <f>BU7*100/BU9</f>
        <v>43.18181818181818</v>
      </c>
      <c r="BW7" s="1">
        <v>24</v>
      </c>
      <c r="BX7" s="16">
        <f>BW7*100/BW9</f>
        <v>25.806451612903224</v>
      </c>
      <c r="BY7" s="1">
        <v>85</v>
      </c>
      <c r="BZ7" s="16">
        <f>BY7*100/BY9</f>
        <v>36.324786324786324</v>
      </c>
      <c r="CC7" s="1">
        <v>4</v>
      </c>
      <c r="CD7" s="2">
        <v>39974</v>
      </c>
      <c r="CE7" s="1">
        <v>1</v>
      </c>
      <c r="CF7" s="7" t="s">
        <v>37</v>
      </c>
      <c r="CG7" s="1" t="s">
        <v>209</v>
      </c>
      <c r="CJ7" s="1">
        <v>4</v>
      </c>
      <c r="CK7" s="1" t="s">
        <v>80</v>
      </c>
      <c r="CL7" s="2">
        <v>39979</v>
      </c>
      <c r="CM7" s="1">
        <v>2</v>
      </c>
      <c r="CN7" s="8" t="s">
        <v>30</v>
      </c>
      <c r="CO7" s="1" t="s">
        <v>209</v>
      </c>
      <c r="CQ7" s="8" t="s">
        <v>30</v>
      </c>
      <c r="CR7" s="1">
        <v>31</v>
      </c>
      <c r="CS7" s="16">
        <f>CR7*100/CR9</f>
        <v>32.978723404255319</v>
      </c>
      <c r="CT7" s="1">
        <v>75</v>
      </c>
      <c r="CU7" s="16">
        <f>CT7*100/CT9</f>
        <v>85.227272727272734</v>
      </c>
      <c r="CV7" s="1">
        <v>106</v>
      </c>
      <c r="CW7" s="16">
        <f>CV7*100/CV9</f>
        <v>58.241758241758241</v>
      </c>
    </row>
    <row r="8" spans="1:101">
      <c r="A8" s="1">
        <v>5</v>
      </c>
      <c r="B8" s="2">
        <v>39974</v>
      </c>
      <c r="C8" s="18">
        <v>0</v>
      </c>
      <c r="D8" s="29" t="s">
        <v>32</v>
      </c>
      <c r="E8" s="1" t="s">
        <v>209</v>
      </c>
      <c r="H8" s="1">
        <v>5</v>
      </c>
      <c r="I8" s="2">
        <v>39966</v>
      </c>
      <c r="J8" s="1">
        <v>3</v>
      </c>
      <c r="K8" s="20" t="s">
        <v>31</v>
      </c>
      <c r="L8" s="1" t="s">
        <v>209</v>
      </c>
      <c r="O8" s="33" t="s">
        <v>210</v>
      </c>
      <c r="P8" s="13">
        <v>36</v>
      </c>
      <c r="Q8" s="34">
        <v>1</v>
      </c>
      <c r="R8" s="13">
        <v>118</v>
      </c>
      <c r="S8" s="34">
        <v>1</v>
      </c>
      <c r="T8" s="13">
        <v>207</v>
      </c>
      <c r="U8" s="34">
        <v>1</v>
      </c>
      <c r="V8" s="27"/>
      <c r="X8" s="1">
        <v>5</v>
      </c>
      <c r="Y8" s="2">
        <v>39981</v>
      </c>
      <c r="Z8" s="1">
        <v>2</v>
      </c>
      <c r="AA8" s="8" t="s">
        <v>30</v>
      </c>
      <c r="AB8" s="1" t="s">
        <v>209</v>
      </c>
      <c r="AD8" s="19" t="s">
        <v>210</v>
      </c>
      <c r="AE8" s="1">
        <f>SUM(AE5:AE7)</f>
        <v>94</v>
      </c>
      <c r="AF8" s="35">
        <v>1</v>
      </c>
      <c r="AG8" s="27"/>
      <c r="AJ8" s="1">
        <v>5</v>
      </c>
      <c r="AK8" s="2">
        <v>39981</v>
      </c>
      <c r="AL8" s="1">
        <v>2</v>
      </c>
      <c r="AM8" s="8" t="s">
        <v>30</v>
      </c>
      <c r="AN8" s="1" t="s">
        <v>209</v>
      </c>
      <c r="AP8" s="19" t="s">
        <v>210</v>
      </c>
      <c r="AQ8" s="1">
        <v>94</v>
      </c>
      <c r="AR8" s="35">
        <v>1</v>
      </c>
      <c r="AS8" s="39"/>
      <c r="AT8" s="39"/>
      <c r="AW8" s="1">
        <v>5</v>
      </c>
      <c r="AX8" s="2">
        <v>39974</v>
      </c>
      <c r="AY8" s="1">
        <v>2</v>
      </c>
      <c r="AZ8" s="8" t="s">
        <v>30</v>
      </c>
      <c r="BA8" s="1" t="s">
        <v>209</v>
      </c>
      <c r="BB8" s="27"/>
      <c r="BC8" s="27"/>
      <c r="BD8" s="1">
        <v>5</v>
      </c>
      <c r="BE8" s="1" t="s">
        <v>81</v>
      </c>
      <c r="BF8" s="2">
        <v>39986</v>
      </c>
      <c r="BG8" s="1">
        <v>2</v>
      </c>
      <c r="BH8" s="8" t="s">
        <v>30</v>
      </c>
      <c r="BI8" s="1" t="s">
        <v>209</v>
      </c>
      <c r="BL8" s="31">
        <v>5</v>
      </c>
      <c r="BM8" s="32">
        <v>39966</v>
      </c>
      <c r="BN8" s="31">
        <v>0</v>
      </c>
      <c r="BO8" s="29" t="s">
        <v>32</v>
      </c>
      <c r="BP8" t="s">
        <v>209</v>
      </c>
      <c r="BR8" s="20" t="s">
        <v>31</v>
      </c>
      <c r="BS8" s="1">
        <v>4</v>
      </c>
      <c r="BT8" s="16">
        <f>BS8*100/BS9</f>
        <v>7.5471698113207548</v>
      </c>
      <c r="BU8" s="1">
        <v>11</v>
      </c>
      <c r="BV8" s="16">
        <f>BU8*100/BU9</f>
        <v>12.5</v>
      </c>
      <c r="BW8" s="1">
        <v>35</v>
      </c>
      <c r="BX8" s="16">
        <f>BW8*100/BW9</f>
        <v>37.634408602150536</v>
      </c>
      <c r="BY8" s="1">
        <v>50</v>
      </c>
      <c r="BZ8" s="16">
        <f>BY8*100/BY9</f>
        <v>21.367521367521366</v>
      </c>
      <c r="CC8" s="1">
        <v>5</v>
      </c>
      <c r="CD8" s="2">
        <v>39981</v>
      </c>
      <c r="CE8" s="1">
        <v>1</v>
      </c>
      <c r="CF8" s="7" t="s">
        <v>37</v>
      </c>
      <c r="CG8" s="1" t="s">
        <v>209</v>
      </c>
      <c r="CJ8" s="1">
        <v>5</v>
      </c>
      <c r="CK8" s="1" t="s">
        <v>81</v>
      </c>
      <c r="CL8" s="2">
        <v>39986</v>
      </c>
      <c r="CM8" s="1">
        <v>2</v>
      </c>
      <c r="CN8" s="8" t="s">
        <v>30</v>
      </c>
      <c r="CO8" s="1" t="s">
        <v>209</v>
      </c>
      <c r="CQ8" s="20" t="s">
        <v>31</v>
      </c>
      <c r="CR8" s="1">
        <v>16</v>
      </c>
      <c r="CS8" s="16">
        <f>CR8*100/CR9</f>
        <v>17.021276595744681</v>
      </c>
      <c r="CT8" s="1">
        <v>7</v>
      </c>
      <c r="CU8" s="16">
        <f>CT8*100/CT9</f>
        <v>7.9545454545454541</v>
      </c>
      <c r="CV8" s="1">
        <v>23</v>
      </c>
      <c r="CW8" s="16">
        <f>CV8*100/CV9</f>
        <v>12.637362637362637</v>
      </c>
    </row>
    <row r="9" spans="1:101">
      <c r="A9" s="1">
        <v>6</v>
      </c>
      <c r="B9" s="2">
        <v>39981</v>
      </c>
      <c r="C9" s="18">
        <v>0</v>
      </c>
      <c r="D9" s="29" t="s">
        <v>32</v>
      </c>
      <c r="E9" s="1" t="s">
        <v>209</v>
      </c>
      <c r="G9" s="28"/>
      <c r="H9" s="1">
        <v>6</v>
      </c>
      <c r="I9" s="2">
        <v>39972</v>
      </c>
      <c r="J9" s="1">
        <v>2</v>
      </c>
      <c r="K9" s="8" t="s">
        <v>30</v>
      </c>
      <c r="L9" s="18" t="s">
        <v>209</v>
      </c>
      <c r="M9" s="28"/>
      <c r="N9" s="28"/>
      <c r="O9" s="28"/>
      <c r="P9" s="28"/>
      <c r="Q9" s="28"/>
      <c r="R9" s="28"/>
      <c r="S9" s="28"/>
      <c r="T9" s="28"/>
      <c r="U9" s="28"/>
      <c r="V9" s="28"/>
      <c r="X9" s="1">
        <v>6</v>
      </c>
      <c r="Y9" s="2">
        <v>39988</v>
      </c>
      <c r="Z9" s="1">
        <v>1</v>
      </c>
      <c r="AA9" s="7" t="s">
        <v>37</v>
      </c>
      <c r="AB9" s="1" t="s">
        <v>209</v>
      </c>
      <c r="AJ9" s="1">
        <v>6</v>
      </c>
      <c r="AK9" s="2">
        <v>39988</v>
      </c>
      <c r="AL9" s="1">
        <v>1</v>
      </c>
      <c r="AM9" s="7" t="s">
        <v>37</v>
      </c>
      <c r="AN9" s="1" t="s">
        <v>209</v>
      </c>
      <c r="AW9" s="1">
        <v>6</v>
      </c>
      <c r="AX9" s="2">
        <v>39981</v>
      </c>
      <c r="AY9" s="1">
        <v>1</v>
      </c>
      <c r="AZ9" s="7" t="s">
        <v>37</v>
      </c>
      <c r="BA9" s="1" t="s">
        <v>209</v>
      </c>
      <c r="BB9" s="27"/>
      <c r="BC9" s="27"/>
      <c r="BD9" s="1">
        <v>6</v>
      </c>
      <c r="BE9" s="1" t="s">
        <v>82</v>
      </c>
      <c r="BF9" s="2">
        <v>40000</v>
      </c>
      <c r="BG9" s="1">
        <v>1</v>
      </c>
      <c r="BH9" s="7" t="s">
        <v>37</v>
      </c>
      <c r="BI9" s="1" t="s">
        <v>211</v>
      </c>
      <c r="BL9" s="31">
        <v>6</v>
      </c>
      <c r="BM9" s="32">
        <v>39972</v>
      </c>
      <c r="BN9" s="31">
        <v>0</v>
      </c>
      <c r="BO9" s="29" t="s">
        <v>32</v>
      </c>
      <c r="BP9" t="s">
        <v>209</v>
      </c>
      <c r="BR9" s="19" t="s">
        <v>210</v>
      </c>
      <c r="BS9" s="1">
        <v>53</v>
      </c>
      <c r="BT9" s="35">
        <v>1</v>
      </c>
      <c r="BU9" s="1">
        <f>SUM(BU6:BU8)</f>
        <v>88</v>
      </c>
      <c r="BV9" s="35">
        <v>1</v>
      </c>
      <c r="BW9" s="1">
        <f>SUM(BW6:BW8)</f>
        <v>93</v>
      </c>
      <c r="BX9" s="35">
        <v>1</v>
      </c>
      <c r="BY9" s="1">
        <f>SUM(BY6:BY8)</f>
        <v>234</v>
      </c>
      <c r="BZ9" s="35">
        <v>1</v>
      </c>
      <c r="CC9" s="1">
        <v>6</v>
      </c>
      <c r="CD9" s="2">
        <v>39988</v>
      </c>
      <c r="CE9" s="1">
        <v>1</v>
      </c>
      <c r="CF9" s="7" t="s">
        <v>37</v>
      </c>
      <c r="CG9" s="1" t="s">
        <v>209</v>
      </c>
      <c r="CJ9" s="1">
        <v>6</v>
      </c>
      <c r="CK9" s="1" t="s">
        <v>82</v>
      </c>
      <c r="CL9" s="2">
        <v>40000</v>
      </c>
      <c r="CM9" s="1">
        <v>2</v>
      </c>
      <c r="CN9" s="8" t="s">
        <v>30</v>
      </c>
      <c r="CO9" s="1" t="s">
        <v>211</v>
      </c>
      <c r="CQ9" s="19" t="s">
        <v>210</v>
      </c>
      <c r="CR9" s="1">
        <v>94</v>
      </c>
      <c r="CS9" s="35">
        <v>1</v>
      </c>
      <c r="CT9" s="1">
        <v>88</v>
      </c>
      <c r="CU9" s="35">
        <v>1</v>
      </c>
      <c r="CV9" s="1">
        <v>182</v>
      </c>
      <c r="CW9" s="35">
        <v>1</v>
      </c>
    </row>
    <row r="10" spans="1:101">
      <c r="A10" s="1">
        <v>7</v>
      </c>
      <c r="B10" s="2">
        <v>40002</v>
      </c>
      <c r="C10" s="18">
        <v>0</v>
      </c>
      <c r="D10" s="29" t="s">
        <v>32</v>
      </c>
      <c r="E10" s="1" t="s">
        <v>211</v>
      </c>
      <c r="G10" s="28"/>
      <c r="H10" s="1">
        <v>7</v>
      </c>
      <c r="I10" s="2">
        <v>39979</v>
      </c>
      <c r="J10" s="1">
        <v>3</v>
      </c>
      <c r="K10" s="20" t="s">
        <v>31</v>
      </c>
      <c r="L10" s="18" t="s">
        <v>209</v>
      </c>
      <c r="M10" s="28"/>
      <c r="N10" s="28"/>
      <c r="O10" s="28"/>
      <c r="P10" s="28"/>
      <c r="Q10" s="28"/>
      <c r="R10" s="28"/>
      <c r="S10" s="28"/>
      <c r="T10" s="28"/>
      <c r="U10" s="28"/>
      <c r="V10" s="28"/>
      <c r="X10" s="1">
        <v>7</v>
      </c>
      <c r="Y10" s="2">
        <v>39993</v>
      </c>
      <c r="Z10" s="1">
        <v>2</v>
      </c>
      <c r="AA10" s="8" t="s">
        <v>30</v>
      </c>
      <c r="AB10" s="1" t="s">
        <v>209</v>
      </c>
      <c r="AJ10" s="1">
        <v>7</v>
      </c>
      <c r="AK10" s="2">
        <v>39993</v>
      </c>
      <c r="AL10" s="1">
        <v>2</v>
      </c>
      <c r="AM10" s="8" t="s">
        <v>30</v>
      </c>
      <c r="AN10" s="1" t="s">
        <v>209</v>
      </c>
      <c r="AW10" s="1">
        <v>7</v>
      </c>
      <c r="AX10" s="2">
        <v>40002</v>
      </c>
      <c r="AY10" s="1">
        <v>1</v>
      </c>
      <c r="AZ10" s="7" t="s">
        <v>37</v>
      </c>
      <c r="BA10" s="1" t="s">
        <v>211</v>
      </c>
      <c r="BB10" s="27"/>
      <c r="BC10" s="27"/>
      <c r="BD10" s="1">
        <v>7</v>
      </c>
      <c r="BE10" s="1" t="s">
        <v>83</v>
      </c>
      <c r="BF10" s="2">
        <v>40007</v>
      </c>
      <c r="BG10" s="1">
        <v>3</v>
      </c>
      <c r="BH10" s="20" t="s">
        <v>31</v>
      </c>
      <c r="BI10" s="1" t="s">
        <v>211</v>
      </c>
      <c r="BL10" s="31">
        <v>7</v>
      </c>
      <c r="BM10" s="32">
        <v>39979</v>
      </c>
      <c r="BN10" s="31">
        <v>0</v>
      </c>
      <c r="BO10" s="29" t="s">
        <v>32</v>
      </c>
      <c r="BP10" t="s">
        <v>209</v>
      </c>
      <c r="CC10" s="1">
        <v>7</v>
      </c>
      <c r="CD10" s="2">
        <v>39993</v>
      </c>
      <c r="CE10" s="1">
        <v>2</v>
      </c>
      <c r="CF10" s="8" t="s">
        <v>30</v>
      </c>
      <c r="CG10" s="1" t="s">
        <v>209</v>
      </c>
      <c r="CJ10" s="1">
        <v>7</v>
      </c>
      <c r="CK10" s="1" t="s">
        <v>83</v>
      </c>
      <c r="CL10" s="2">
        <v>40007</v>
      </c>
      <c r="CM10" s="1">
        <v>3</v>
      </c>
      <c r="CN10" s="20" t="s">
        <v>31</v>
      </c>
      <c r="CO10" s="1" t="s">
        <v>211</v>
      </c>
    </row>
    <row r="11" spans="1:101">
      <c r="A11" s="1">
        <v>8</v>
      </c>
      <c r="B11" s="2">
        <v>40009</v>
      </c>
      <c r="C11" s="18">
        <v>0</v>
      </c>
      <c r="D11" s="29" t="s">
        <v>32</v>
      </c>
      <c r="E11" s="1" t="s">
        <v>211</v>
      </c>
      <c r="G11" s="28"/>
      <c r="H11" s="1">
        <v>8</v>
      </c>
      <c r="I11" s="2">
        <v>39986</v>
      </c>
      <c r="J11" s="1">
        <v>3</v>
      </c>
      <c r="K11" s="20" t="s">
        <v>31</v>
      </c>
      <c r="L11" s="18" t="s">
        <v>209</v>
      </c>
      <c r="M11" s="28"/>
      <c r="N11" s="28"/>
      <c r="O11" s="13" t="s">
        <v>60</v>
      </c>
      <c r="P11" s="16" t="s">
        <v>220</v>
      </c>
      <c r="Q11" s="37" t="s">
        <v>35</v>
      </c>
      <c r="R11" s="1" t="s">
        <v>54</v>
      </c>
      <c r="X11" s="1">
        <v>8</v>
      </c>
      <c r="Y11" s="2">
        <v>40002</v>
      </c>
      <c r="Z11" s="1">
        <v>2</v>
      </c>
      <c r="AA11" s="8" t="s">
        <v>30</v>
      </c>
      <c r="AB11" s="1" t="s">
        <v>211</v>
      </c>
      <c r="AJ11" s="1">
        <v>8</v>
      </c>
      <c r="AK11" s="2">
        <v>40002</v>
      </c>
      <c r="AL11" s="1">
        <v>1</v>
      </c>
      <c r="AM11" s="7" t="s">
        <v>37</v>
      </c>
      <c r="AN11" s="1" t="s">
        <v>211</v>
      </c>
      <c r="AW11" s="1">
        <v>8</v>
      </c>
      <c r="AX11" s="2">
        <v>40009</v>
      </c>
      <c r="AY11" s="1">
        <v>1</v>
      </c>
      <c r="AZ11" s="7" t="s">
        <v>37</v>
      </c>
      <c r="BA11" s="1" t="s">
        <v>211</v>
      </c>
      <c r="BB11" s="27"/>
      <c r="BC11" s="27"/>
      <c r="BD11" s="1">
        <v>8</v>
      </c>
      <c r="BE11" s="1" t="s">
        <v>84</v>
      </c>
      <c r="BF11" s="2">
        <v>40014</v>
      </c>
      <c r="BG11" s="1">
        <v>2</v>
      </c>
      <c r="BH11" s="8" t="s">
        <v>30</v>
      </c>
      <c r="BI11" s="1" t="s">
        <v>211</v>
      </c>
      <c r="BL11" s="31">
        <v>8</v>
      </c>
      <c r="BM11" s="32">
        <v>39986</v>
      </c>
      <c r="BN11" s="31">
        <v>2</v>
      </c>
      <c r="BO11" s="8" t="s">
        <v>30</v>
      </c>
      <c r="BP11" t="s">
        <v>209</v>
      </c>
      <c r="CC11" s="1">
        <v>8</v>
      </c>
      <c r="CD11" s="2">
        <v>40002</v>
      </c>
      <c r="CE11" s="1">
        <v>2</v>
      </c>
      <c r="CF11" s="8" t="s">
        <v>30</v>
      </c>
      <c r="CG11" s="1" t="s">
        <v>211</v>
      </c>
      <c r="CJ11" s="1">
        <v>8</v>
      </c>
      <c r="CK11" s="1" t="s">
        <v>84</v>
      </c>
      <c r="CL11" s="2">
        <v>40014</v>
      </c>
      <c r="CM11" s="1">
        <v>2</v>
      </c>
      <c r="CN11" s="8" t="s">
        <v>30</v>
      </c>
      <c r="CO11" s="1" t="s">
        <v>211</v>
      </c>
    </row>
    <row r="12" spans="1:101">
      <c r="A12" s="1">
        <v>9</v>
      </c>
      <c r="B12" s="2">
        <v>40016</v>
      </c>
      <c r="C12" s="18">
        <v>0</v>
      </c>
      <c r="D12" s="29" t="s">
        <v>32</v>
      </c>
      <c r="E12" s="1" t="s">
        <v>211</v>
      </c>
      <c r="G12" s="28"/>
      <c r="H12" s="1">
        <v>9</v>
      </c>
      <c r="I12" s="2">
        <v>39993</v>
      </c>
      <c r="J12" s="1">
        <v>2</v>
      </c>
      <c r="K12" s="8" t="s">
        <v>30</v>
      </c>
      <c r="L12" s="18" t="s">
        <v>209</v>
      </c>
      <c r="M12" s="28"/>
      <c r="N12" s="28"/>
      <c r="O12" s="7" t="s">
        <v>37</v>
      </c>
      <c r="P12" s="16">
        <v>61.111111111111114</v>
      </c>
      <c r="Q12" s="16">
        <v>2.5423728813559321</v>
      </c>
      <c r="R12" s="16">
        <v>12.077294685990339</v>
      </c>
      <c r="X12" s="1">
        <v>9</v>
      </c>
      <c r="Y12" s="2">
        <v>40010</v>
      </c>
      <c r="Z12" s="1">
        <v>1</v>
      </c>
      <c r="AA12" s="7" t="s">
        <v>37</v>
      </c>
      <c r="AB12" s="1" t="s">
        <v>211</v>
      </c>
      <c r="AD12" s="1" t="s">
        <v>206</v>
      </c>
      <c r="AE12" s="1" t="s">
        <v>0</v>
      </c>
      <c r="AJ12" s="1">
        <v>9</v>
      </c>
      <c r="AK12" s="2">
        <v>40010</v>
      </c>
      <c r="AL12" s="1">
        <v>1</v>
      </c>
      <c r="AM12" s="7" t="s">
        <v>37</v>
      </c>
      <c r="AN12" s="1" t="s">
        <v>211</v>
      </c>
      <c r="AP12" s="1" t="s">
        <v>9</v>
      </c>
      <c r="AQ12" s="1" t="s">
        <v>0</v>
      </c>
      <c r="AW12" s="1">
        <v>9</v>
      </c>
      <c r="AX12" s="2">
        <v>40016</v>
      </c>
      <c r="AY12" s="1">
        <v>2</v>
      </c>
      <c r="AZ12" s="8" t="s">
        <v>30</v>
      </c>
      <c r="BA12" s="1" t="s">
        <v>211</v>
      </c>
      <c r="BB12" s="27"/>
      <c r="BC12" s="27"/>
      <c r="BD12" s="1">
        <v>9</v>
      </c>
      <c r="BE12" s="1" t="s">
        <v>85</v>
      </c>
      <c r="BF12" s="2">
        <v>40021</v>
      </c>
      <c r="BG12" s="1">
        <v>2</v>
      </c>
      <c r="BH12" s="8" t="s">
        <v>30</v>
      </c>
      <c r="BI12" s="1" t="s">
        <v>211</v>
      </c>
      <c r="BL12" s="31">
        <v>9</v>
      </c>
      <c r="BM12" s="32">
        <v>39993</v>
      </c>
      <c r="BN12" s="31">
        <v>1</v>
      </c>
      <c r="BO12" s="7" t="s">
        <v>37</v>
      </c>
      <c r="BP12" t="s">
        <v>209</v>
      </c>
      <c r="CC12" s="1">
        <v>9</v>
      </c>
      <c r="CD12" s="2">
        <v>40010</v>
      </c>
      <c r="CE12" s="1">
        <v>1</v>
      </c>
      <c r="CF12" s="7" t="s">
        <v>37</v>
      </c>
      <c r="CG12" s="1" t="s">
        <v>211</v>
      </c>
      <c r="CJ12" s="1">
        <v>9</v>
      </c>
      <c r="CK12" s="1" t="s">
        <v>85</v>
      </c>
      <c r="CL12" s="2">
        <v>40021</v>
      </c>
      <c r="CM12" s="1">
        <v>2</v>
      </c>
      <c r="CN12" s="8" t="s">
        <v>30</v>
      </c>
      <c r="CO12" s="1" t="s">
        <v>211</v>
      </c>
      <c r="CQ12" s="1" t="s">
        <v>201</v>
      </c>
      <c r="CR12" s="1" t="s">
        <v>0</v>
      </c>
      <c r="CS12" s="1" t="s">
        <v>75</v>
      </c>
    </row>
    <row r="13" spans="1:101">
      <c r="A13" s="1">
        <v>10</v>
      </c>
      <c r="B13" s="2">
        <v>40023</v>
      </c>
      <c r="C13" s="18">
        <v>0</v>
      </c>
      <c r="D13" s="29" t="s">
        <v>32</v>
      </c>
      <c r="E13" s="1" t="s">
        <v>211</v>
      </c>
      <c r="G13" s="28"/>
      <c r="H13" s="1">
        <v>10</v>
      </c>
      <c r="I13" s="2">
        <v>40000</v>
      </c>
      <c r="J13" s="1">
        <v>3</v>
      </c>
      <c r="K13" s="20" t="s">
        <v>31</v>
      </c>
      <c r="L13" s="18" t="s">
        <v>211</v>
      </c>
      <c r="M13" s="28"/>
      <c r="N13" s="28"/>
      <c r="O13" s="8" t="s">
        <v>30</v>
      </c>
      <c r="P13" s="16">
        <v>38.888888888888886</v>
      </c>
      <c r="Q13" s="16">
        <v>61.864406779661017</v>
      </c>
      <c r="R13" s="16">
        <v>42.028985507246375</v>
      </c>
      <c r="X13" s="1">
        <v>10</v>
      </c>
      <c r="Y13" s="2">
        <v>40016</v>
      </c>
      <c r="Z13" s="1">
        <v>1</v>
      </c>
      <c r="AA13" s="7" t="s">
        <v>37</v>
      </c>
      <c r="AB13" s="1" t="s">
        <v>211</v>
      </c>
      <c r="AD13" s="7" t="s">
        <v>37</v>
      </c>
      <c r="AE13" s="16">
        <v>52.127659574468083</v>
      </c>
      <c r="AJ13" s="1">
        <v>10</v>
      </c>
      <c r="AK13" s="2">
        <v>40016</v>
      </c>
      <c r="AL13" s="1">
        <v>3</v>
      </c>
      <c r="AM13" s="20" t="s">
        <v>31</v>
      </c>
      <c r="AN13" s="1" t="s">
        <v>211</v>
      </c>
      <c r="AP13" s="7" t="s">
        <v>37</v>
      </c>
      <c r="AQ13" s="16">
        <v>29.787234042553191</v>
      </c>
      <c r="AW13" s="1">
        <v>10</v>
      </c>
      <c r="AX13" s="2">
        <v>40023</v>
      </c>
      <c r="AY13" s="1">
        <v>3</v>
      </c>
      <c r="AZ13" s="20" t="s">
        <v>31</v>
      </c>
      <c r="BA13" s="1" t="s">
        <v>211</v>
      </c>
      <c r="BB13" s="27"/>
      <c r="BC13" s="27"/>
      <c r="BD13" s="1">
        <v>10</v>
      </c>
      <c r="BE13" s="1" t="s">
        <v>86</v>
      </c>
      <c r="BF13" s="2">
        <v>40035</v>
      </c>
      <c r="BG13" s="1">
        <v>3</v>
      </c>
      <c r="BH13" s="20" t="s">
        <v>31</v>
      </c>
      <c r="BI13" s="1" t="s">
        <v>212</v>
      </c>
      <c r="BL13" s="31">
        <v>10</v>
      </c>
      <c r="BM13" s="32">
        <v>40000</v>
      </c>
      <c r="BN13" s="31">
        <v>1</v>
      </c>
      <c r="BO13" s="7" t="s">
        <v>37</v>
      </c>
      <c r="BP13" t="s">
        <v>211</v>
      </c>
      <c r="BR13" s="1" t="s">
        <v>63</v>
      </c>
      <c r="BS13" s="1" t="s">
        <v>196</v>
      </c>
      <c r="BT13" s="1" t="s">
        <v>75</v>
      </c>
      <c r="BU13" s="1" t="s">
        <v>208</v>
      </c>
      <c r="CC13" s="1">
        <v>10</v>
      </c>
      <c r="CD13" s="2">
        <v>40016</v>
      </c>
      <c r="CE13" s="1">
        <v>1</v>
      </c>
      <c r="CF13" s="7" t="s">
        <v>37</v>
      </c>
      <c r="CG13" s="1" t="s">
        <v>211</v>
      </c>
      <c r="CJ13" s="1">
        <v>10</v>
      </c>
      <c r="CK13" s="1" t="s">
        <v>86</v>
      </c>
      <c r="CL13" s="2">
        <v>40035</v>
      </c>
      <c r="CM13" s="1">
        <v>3</v>
      </c>
      <c r="CN13" s="20" t="s">
        <v>31</v>
      </c>
      <c r="CO13" s="1" t="s">
        <v>212</v>
      </c>
      <c r="CQ13" s="7" t="s">
        <v>37</v>
      </c>
      <c r="CR13" s="16">
        <v>50</v>
      </c>
      <c r="CS13" s="16">
        <v>6.8181818181818183</v>
      </c>
    </row>
    <row r="14" spans="1:101">
      <c r="A14" s="1">
        <v>11</v>
      </c>
      <c r="B14" s="2">
        <v>40037</v>
      </c>
      <c r="C14" s="18">
        <v>0</v>
      </c>
      <c r="D14" s="29" t="s">
        <v>32</v>
      </c>
      <c r="E14" s="1" t="s">
        <v>212</v>
      </c>
      <c r="H14" s="1">
        <v>11</v>
      </c>
      <c r="I14" s="2">
        <v>40007</v>
      </c>
      <c r="J14" s="1">
        <v>3</v>
      </c>
      <c r="K14" s="20" t="s">
        <v>31</v>
      </c>
      <c r="L14" s="18" t="s">
        <v>211</v>
      </c>
      <c r="M14" s="28"/>
      <c r="O14" s="20" t="s">
        <v>31</v>
      </c>
      <c r="P14" s="16">
        <v>0</v>
      </c>
      <c r="Q14" s="16">
        <v>35.593220338983052</v>
      </c>
      <c r="R14" s="16">
        <v>20.289855072463769</v>
      </c>
      <c r="X14" s="1">
        <v>11</v>
      </c>
      <c r="Y14" s="2">
        <v>40016</v>
      </c>
      <c r="Z14" s="1">
        <v>1</v>
      </c>
      <c r="AA14" s="7" t="s">
        <v>37</v>
      </c>
      <c r="AB14" s="1" t="s">
        <v>211</v>
      </c>
      <c r="AD14" s="8" t="s">
        <v>30</v>
      </c>
      <c r="AE14" s="16">
        <v>37.234042553191486</v>
      </c>
      <c r="AJ14" s="1">
        <v>11</v>
      </c>
      <c r="AK14" s="2">
        <v>40016</v>
      </c>
      <c r="AL14" s="1">
        <v>2</v>
      </c>
      <c r="AM14" s="8" t="s">
        <v>30</v>
      </c>
      <c r="AN14" s="1" t="s">
        <v>211</v>
      </c>
      <c r="AP14" s="8" t="s">
        <v>30</v>
      </c>
      <c r="AQ14" s="16">
        <v>29.787234042553191</v>
      </c>
      <c r="AW14" s="1">
        <v>11</v>
      </c>
      <c r="AX14" s="2">
        <v>40037</v>
      </c>
      <c r="AY14" s="1">
        <v>1</v>
      </c>
      <c r="AZ14" s="7" t="s">
        <v>37</v>
      </c>
      <c r="BA14" s="1" t="s">
        <v>212</v>
      </c>
      <c r="BB14" s="27"/>
      <c r="BC14" s="27"/>
      <c r="BD14" s="1">
        <v>11</v>
      </c>
      <c r="BE14" s="1" t="s">
        <v>87</v>
      </c>
      <c r="BF14" s="2">
        <v>40049</v>
      </c>
      <c r="BG14" s="1">
        <v>2</v>
      </c>
      <c r="BH14" s="8" t="s">
        <v>30</v>
      </c>
      <c r="BI14" s="1" t="s">
        <v>212</v>
      </c>
      <c r="BL14" s="31">
        <v>11</v>
      </c>
      <c r="BM14" s="32">
        <v>40007</v>
      </c>
      <c r="BN14" s="31">
        <v>3</v>
      </c>
      <c r="BO14" s="20" t="s">
        <v>31</v>
      </c>
      <c r="BP14" t="s">
        <v>211</v>
      </c>
      <c r="BR14" s="7" t="s">
        <v>37</v>
      </c>
      <c r="BS14" s="16">
        <v>49.056603773584904</v>
      </c>
      <c r="BT14" s="16">
        <v>44.31818181818182</v>
      </c>
      <c r="BU14" s="16">
        <v>36.55913978494624</v>
      </c>
      <c r="CC14" s="1">
        <v>11</v>
      </c>
      <c r="CD14" s="2">
        <v>40016</v>
      </c>
      <c r="CE14" s="1">
        <v>1</v>
      </c>
      <c r="CF14" s="7" t="s">
        <v>37</v>
      </c>
      <c r="CG14" s="1" t="s">
        <v>211</v>
      </c>
      <c r="CJ14" s="1">
        <v>11</v>
      </c>
      <c r="CK14" s="1" t="s">
        <v>87</v>
      </c>
      <c r="CL14" s="2">
        <v>40049</v>
      </c>
      <c r="CM14" s="1">
        <v>2</v>
      </c>
      <c r="CN14" s="8" t="s">
        <v>30</v>
      </c>
      <c r="CO14" s="1" t="s">
        <v>212</v>
      </c>
      <c r="CQ14" s="8" t="s">
        <v>30</v>
      </c>
      <c r="CR14" s="16">
        <v>32.978723404255319</v>
      </c>
      <c r="CS14" s="16">
        <v>85.227272727272734</v>
      </c>
    </row>
    <row r="15" spans="1:101">
      <c r="A15" s="1">
        <v>12</v>
      </c>
      <c r="B15" s="2">
        <v>40044</v>
      </c>
      <c r="C15" s="18">
        <v>0</v>
      </c>
      <c r="D15" s="29" t="s">
        <v>32</v>
      </c>
      <c r="E15" s="1" t="s">
        <v>212</v>
      </c>
      <c r="H15" s="1">
        <v>12</v>
      </c>
      <c r="I15" s="2">
        <v>40014</v>
      </c>
      <c r="J15" s="1">
        <v>3</v>
      </c>
      <c r="K15" s="20" t="s">
        <v>31</v>
      </c>
      <c r="L15" s="18" t="s">
        <v>211</v>
      </c>
      <c r="M15" s="28"/>
      <c r="O15" s="33" t="s">
        <v>210</v>
      </c>
      <c r="P15" s="16">
        <v>1</v>
      </c>
      <c r="Q15" s="35">
        <v>1</v>
      </c>
      <c r="R15" s="35">
        <v>1</v>
      </c>
      <c r="X15" s="1">
        <v>12</v>
      </c>
      <c r="Y15" s="2">
        <v>40022</v>
      </c>
      <c r="Z15" s="1">
        <v>1</v>
      </c>
      <c r="AA15" s="7" t="s">
        <v>37</v>
      </c>
      <c r="AB15" s="1" t="s">
        <v>211</v>
      </c>
      <c r="AD15" s="20" t="s">
        <v>31</v>
      </c>
      <c r="AE15" s="16">
        <v>10.638297872340425</v>
      </c>
      <c r="AJ15" s="1">
        <v>12</v>
      </c>
      <c r="AK15" s="2">
        <v>40022</v>
      </c>
      <c r="AL15" s="1">
        <v>1</v>
      </c>
      <c r="AM15" s="7" t="s">
        <v>37</v>
      </c>
      <c r="AN15" s="1" t="s">
        <v>211</v>
      </c>
      <c r="AP15" s="20" t="s">
        <v>31</v>
      </c>
      <c r="AQ15" s="16">
        <v>40.425531914893618</v>
      </c>
      <c r="AW15" s="1">
        <v>12</v>
      </c>
      <c r="AX15" s="2">
        <v>40044</v>
      </c>
      <c r="AY15" s="1">
        <v>1</v>
      </c>
      <c r="AZ15" s="7" t="s">
        <v>37</v>
      </c>
      <c r="BA15" s="1" t="s">
        <v>212</v>
      </c>
      <c r="BB15" s="27"/>
      <c r="BC15" s="27"/>
      <c r="BD15" s="1">
        <v>12</v>
      </c>
      <c r="BE15" s="1" t="s">
        <v>88</v>
      </c>
      <c r="BF15" s="2">
        <v>40063</v>
      </c>
      <c r="BG15" s="1">
        <v>1</v>
      </c>
      <c r="BH15" s="7" t="s">
        <v>37</v>
      </c>
      <c r="BI15" s="1" t="s">
        <v>213</v>
      </c>
      <c r="BL15" s="31">
        <v>12</v>
      </c>
      <c r="BM15" s="32">
        <v>40021</v>
      </c>
      <c r="BN15" s="31">
        <v>2</v>
      </c>
      <c r="BO15" s="8" t="s">
        <v>30</v>
      </c>
      <c r="BP15" t="s">
        <v>211</v>
      </c>
      <c r="BR15" s="8" t="s">
        <v>30</v>
      </c>
      <c r="BS15" s="16">
        <v>43.39622641509434</v>
      </c>
      <c r="BT15" s="16">
        <v>43.18181818181818</v>
      </c>
      <c r="BU15" s="16">
        <v>25.806451612903224</v>
      </c>
      <c r="CC15" s="1">
        <v>12</v>
      </c>
      <c r="CD15" s="2">
        <v>40022</v>
      </c>
      <c r="CE15" s="1">
        <v>1</v>
      </c>
      <c r="CF15" s="7" t="s">
        <v>37</v>
      </c>
      <c r="CG15" s="1" t="s">
        <v>211</v>
      </c>
      <c r="CJ15" s="1">
        <v>12</v>
      </c>
      <c r="CK15" s="1" t="s">
        <v>88</v>
      </c>
      <c r="CL15" s="2">
        <v>40063</v>
      </c>
      <c r="CM15" s="1">
        <v>3</v>
      </c>
      <c r="CN15" s="20" t="s">
        <v>31</v>
      </c>
      <c r="CO15" s="1" t="s">
        <v>213</v>
      </c>
      <c r="CQ15" s="20" t="s">
        <v>31</v>
      </c>
      <c r="CR15" s="16">
        <v>17.021276595744681</v>
      </c>
      <c r="CS15" s="16">
        <v>7.9545454545454541</v>
      </c>
    </row>
    <row r="16" spans="1:101">
      <c r="A16" s="1">
        <v>13</v>
      </c>
      <c r="B16" s="2">
        <v>40059</v>
      </c>
      <c r="C16" s="18">
        <v>0</v>
      </c>
      <c r="D16" s="29" t="s">
        <v>32</v>
      </c>
      <c r="E16" s="1" t="s">
        <v>213</v>
      </c>
      <c r="H16" s="1">
        <v>13</v>
      </c>
      <c r="I16" s="2">
        <v>40035</v>
      </c>
      <c r="J16" s="1">
        <v>3</v>
      </c>
      <c r="K16" s="20" t="s">
        <v>31</v>
      </c>
      <c r="L16" s="18" t="s">
        <v>212</v>
      </c>
      <c r="M16" s="28"/>
      <c r="X16" s="1">
        <v>13</v>
      </c>
      <c r="Y16" s="2">
        <v>40037</v>
      </c>
      <c r="Z16" s="1">
        <v>1</v>
      </c>
      <c r="AA16" s="7" t="s">
        <v>37</v>
      </c>
      <c r="AB16" s="1" t="s">
        <v>212</v>
      </c>
      <c r="AD16" s="19" t="s">
        <v>210</v>
      </c>
      <c r="AE16" s="35">
        <v>1</v>
      </c>
      <c r="AJ16" s="1">
        <v>13</v>
      </c>
      <c r="AK16" s="2">
        <v>40037</v>
      </c>
      <c r="AL16" s="1">
        <v>2</v>
      </c>
      <c r="AM16" s="8" t="s">
        <v>30</v>
      </c>
      <c r="AN16" s="1" t="s">
        <v>212</v>
      </c>
      <c r="AP16" s="19" t="s">
        <v>210</v>
      </c>
      <c r="AQ16" s="16">
        <v>1</v>
      </c>
      <c r="AW16" s="1">
        <v>13</v>
      </c>
      <c r="AX16" s="2">
        <v>40059</v>
      </c>
      <c r="AY16" s="1">
        <v>1</v>
      </c>
      <c r="AZ16" s="7" t="s">
        <v>37</v>
      </c>
      <c r="BA16" s="1" t="s">
        <v>213</v>
      </c>
      <c r="BB16" s="27"/>
      <c r="BC16" s="27"/>
      <c r="BD16" s="1">
        <v>13</v>
      </c>
      <c r="BE16" s="1" t="s">
        <v>89</v>
      </c>
      <c r="BF16" s="2">
        <v>40072</v>
      </c>
      <c r="BG16" s="1">
        <v>2</v>
      </c>
      <c r="BH16" s="8" t="s">
        <v>30</v>
      </c>
      <c r="BI16" s="1" t="s">
        <v>213</v>
      </c>
      <c r="BL16" s="31">
        <v>13</v>
      </c>
      <c r="BM16" s="32">
        <v>40035</v>
      </c>
      <c r="BN16" s="31">
        <v>3</v>
      </c>
      <c r="BO16" s="20" t="s">
        <v>31</v>
      </c>
      <c r="BP16" t="s">
        <v>212</v>
      </c>
      <c r="BR16" s="20" t="s">
        <v>31</v>
      </c>
      <c r="BS16" s="16">
        <v>7.5471698113207548</v>
      </c>
      <c r="BT16" s="16">
        <v>12.5</v>
      </c>
      <c r="BU16" s="16">
        <v>37.634408602150536</v>
      </c>
      <c r="CC16" s="1">
        <v>13</v>
      </c>
      <c r="CD16" s="2">
        <v>40037</v>
      </c>
      <c r="CE16" s="1">
        <v>1</v>
      </c>
      <c r="CF16" s="7" t="s">
        <v>37</v>
      </c>
      <c r="CG16" s="1" t="s">
        <v>212</v>
      </c>
      <c r="CJ16" s="1">
        <v>13</v>
      </c>
      <c r="CK16" s="1" t="s">
        <v>89</v>
      </c>
      <c r="CL16" s="2">
        <v>40072</v>
      </c>
      <c r="CM16" s="1">
        <v>2</v>
      </c>
      <c r="CN16" s="8" t="s">
        <v>30</v>
      </c>
      <c r="CO16" s="1" t="s">
        <v>213</v>
      </c>
      <c r="CQ16" s="19" t="s">
        <v>210</v>
      </c>
      <c r="CR16" s="35">
        <v>1</v>
      </c>
      <c r="CS16" s="35">
        <v>1</v>
      </c>
    </row>
    <row r="17" spans="1:93">
      <c r="A17" s="1">
        <v>14</v>
      </c>
      <c r="B17" s="2">
        <v>40065</v>
      </c>
      <c r="C17" s="18">
        <v>0</v>
      </c>
      <c r="D17" s="29" t="s">
        <v>32</v>
      </c>
      <c r="E17" s="1" t="s">
        <v>213</v>
      </c>
      <c r="H17" s="1">
        <v>14</v>
      </c>
      <c r="I17" s="2">
        <v>40042</v>
      </c>
      <c r="J17" s="1">
        <v>3</v>
      </c>
      <c r="K17" s="20" t="s">
        <v>31</v>
      </c>
      <c r="L17" s="18" t="s">
        <v>212</v>
      </c>
      <c r="M17" s="28"/>
      <c r="X17" s="1">
        <v>14</v>
      </c>
      <c r="Y17" s="2">
        <v>40044</v>
      </c>
      <c r="Z17" s="1">
        <v>1</v>
      </c>
      <c r="AA17" s="7" t="s">
        <v>37</v>
      </c>
      <c r="AB17" s="1" t="s">
        <v>212</v>
      </c>
      <c r="AJ17" s="1">
        <v>14</v>
      </c>
      <c r="AK17" s="2">
        <v>40044</v>
      </c>
      <c r="AL17" s="1">
        <v>2</v>
      </c>
      <c r="AM17" s="8" t="s">
        <v>30</v>
      </c>
      <c r="AN17" s="1" t="s">
        <v>212</v>
      </c>
      <c r="AW17" s="1">
        <v>14</v>
      </c>
      <c r="AX17" s="2">
        <v>40065</v>
      </c>
      <c r="AY17" s="1">
        <v>1</v>
      </c>
      <c r="AZ17" s="7" t="s">
        <v>37</v>
      </c>
      <c r="BA17" s="1" t="s">
        <v>213</v>
      </c>
      <c r="BB17" s="27"/>
      <c r="BC17" s="27"/>
      <c r="BD17" s="1">
        <v>14</v>
      </c>
      <c r="BE17" s="1" t="s">
        <v>90</v>
      </c>
      <c r="BF17" s="2">
        <v>40077</v>
      </c>
      <c r="BG17" s="1">
        <v>2</v>
      </c>
      <c r="BH17" s="8" t="s">
        <v>30</v>
      </c>
      <c r="BI17" s="1" t="s">
        <v>213</v>
      </c>
      <c r="BL17" s="31">
        <v>14</v>
      </c>
      <c r="BM17" s="32">
        <v>40042</v>
      </c>
      <c r="BN17" s="31">
        <v>1</v>
      </c>
      <c r="BO17" s="7" t="s">
        <v>37</v>
      </c>
      <c r="BP17" t="s">
        <v>212</v>
      </c>
      <c r="BR17" s="19" t="s">
        <v>210</v>
      </c>
      <c r="BS17" s="35">
        <v>1</v>
      </c>
      <c r="BT17" s="35">
        <v>1</v>
      </c>
      <c r="BU17" s="35">
        <v>1</v>
      </c>
      <c r="CC17" s="1">
        <v>14</v>
      </c>
      <c r="CD17" s="2">
        <v>40044</v>
      </c>
      <c r="CE17" s="1">
        <v>2</v>
      </c>
      <c r="CF17" s="8" t="s">
        <v>30</v>
      </c>
      <c r="CG17" s="1" t="s">
        <v>212</v>
      </c>
      <c r="CJ17" s="1">
        <v>14</v>
      </c>
      <c r="CK17" s="1" t="s">
        <v>90</v>
      </c>
      <c r="CL17" s="2">
        <v>40077</v>
      </c>
      <c r="CM17" s="1">
        <v>2</v>
      </c>
      <c r="CN17" s="8" t="s">
        <v>30</v>
      </c>
      <c r="CO17" s="1" t="s">
        <v>213</v>
      </c>
    </row>
    <row r="18" spans="1:93">
      <c r="A18" s="1">
        <v>15</v>
      </c>
      <c r="B18" s="2">
        <v>40093</v>
      </c>
      <c r="C18" s="18">
        <v>0</v>
      </c>
      <c r="D18" s="29" t="s">
        <v>32</v>
      </c>
      <c r="E18" s="1" t="s">
        <v>214</v>
      </c>
      <c r="H18" s="1">
        <v>15</v>
      </c>
      <c r="I18" s="2">
        <v>40045</v>
      </c>
      <c r="J18" s="1">
        <v>2</v>
      </c>
      <c r="K18" s="8" t="s">
        <v>30</v>
      </c>
      <c r="L18" s="18" t="s">
        <v>212</v>
      </c>
      <c r="M18" s="28"/>
      <c r="X18" s="1">
        <v>15</v>
      </c>
      <c r="Y18" s="2">
        <v>40051</v>
      </c>
      <c r="Z18" s="1">
        <v>1</v>
      </c>
      <c r="AA18" s="7" t="s">
        <v>37</v>
      </c>
      <c r="AB18" s="1" t="s">
        <v>212</v>
      </c>
      <c r="AJ18" s="1">
        <v>15</v>
      </c>
      <c r="AK18" s="2">
        <v>40051</v>
      </c>
      <c r="AL18" s="1">
        <v>3</v>
      </c>
      <c r="AM18" s="20" t="s">
        <v>31</v>
      </c>
      <c r="AN18" s="1" t="s">
        <v>212</v>
      </c>
      <c r="AW18" s="1">
        <v>15</v>
      </c>
      <c r="AX18" s="2">
        <v>40093</v>
      </c>
      <c r="AY18" s="1">
        <v>1</v>
      </c>
      <c r="AZ18" s="7" t="s">
        <v>37</v>
      </c>
      <c r="BA18" s="1" t="s">
        <v>214</v>
      </c>
      <c r="BB18" s="27"/>
      <c r="BC18" s="27"/>
      <c r="BD18" s="1">
        <v>15</v>
      </c>
      <c r="BE18" s="1" t="s">
        <v>91</v>
      </c>
      <c r="BF18" s="2">
        <v>40084</v>
      </c>
      <c r="BG18" s="1">
        <v>3</v>
      </c>
      <c r="BH18" s="20" t="s">
        <v>31</v>
      </c>
      <c r="BI18" s="1" t="s">
        <v>213</v>
      </c>
      <c r="BL18" s="31">
        <v>15</v>
      </c>
      <c r="BM18" s="32">
        <v>40049</v>
      </c>
      <c r="BN18" s="31">
        <v>3</v>
      </c>
      <c r="BO18" s="20" t="s">
        <v>31</v>
      </c>
      <c r="BP18" t="s">
        <v>212</v>
      </c>
      <c r="CC18" s="1">
        <v>15</v>
      </c>
      <c r="CD18" s="2">
        <v>40051</v>
      </c>
      <c r="CE18" s="1">
        <v>2</v>
      </c>
      <c r="CF18" s="8" t="s">
        <v>30</v>
      </c>
      <c r="CG18" s="1" t="s">
        <v>212</v>
      </c>
      <c r="CJ18" s="1">
        <v>15</v>
      </c>
      <c r="CK18" s="1" t="s">
        <v>91</v>
      </c>
      <c r="CL18" s="2">
        <v>40084</v>
      </c>
      <c r="CM18" s="1">
        <v>3</v>
      </c>
      <c r="CN18" s="20" t="s">
        <v>31</v>
      </c>
      <c r="CO18" s="1" t="s">
        <v>213</v>
      </c>
    </row>
    <row r="19" spans="1:93">
      <c r="A19" s="1">
        <v>16</v>
      </c>
      <c r="B19" s="2">
        <v>40100</v>
      </c>
      <c r="C19" s="18">
        <v>0</v>
      </c>
      <c r="D19" s="29" t="s">
        <v>32</v>
      </c>
      <c r="E19" s="1" t="s">
        <v>214</v>
      </c>
      <c r="H19" s="1">
        <v>16</v>
      </c>
      <c r="I19" s="2">
        <v>40049</v>
      </c>
      <c r="J19" s="1">
        <v>3</v>
      </c>
      <c r="K19" s="20" t="s">
        <v>31</v>
      </c>
      <c r="L19" s="18" t="s">
        <v>212</v>
      </c>
      <c r="M19" s="28"/>
      <c r="X19" s="1">
        <v>16</v>
      </c>
      <c r="Y19" s="2">
        <v>40065</v>
      </c>
      <c r="Z19" s="1">
        <v>1</v>
      </c>
      <c r="AA19" s="7" t="s">
        <v>37</v>
      </c>
      <c r="AB19" s="1" t="s">
        <v>213</v>
      </c>
      <c r="AJ19" s="1">
        <v>16</v>
      </c>
      <c r="AK19" s="2">
        <v>40065</v>
      </c>
      <c r="AL19" s="1">
        <v>2</v>
      </c>
      <c r="AM19" s="8" t="s">
        <v>30</v>
      </c>
      <c r="AN19" s="1" t="s">
        <v>213</v>
      </c>
      <c r="AW19" s="1">
        <v>16</v>
      </c>
      <c r="AX19" s="2">
        <v>40100</v>
      </c>
      <c r="AY19" s="1">
        <v>1</v>
      </c>
      <c r="AZ19" s="7" t="s">
        <v>37</v>
      </c>
      <c r="BA19" s="1" t="s">
        <v>214</v>
      </c>
      <c r="BB19" s="27"/>
      <c r="BC19" s="27"/>
      <c r="BD19" s="1">
        <v>16</v>
      </c>
      <c r="BE19" s="1" t="s">
        <v>92</v>
      </c>
      <c r="BF19" s="2">
        <v>40091</v>
      </c>
      <c r="BG19" s="1">
        <v>1</v>
      </c>
      <c r="BH19" s="7" t="s">
        <v>37</v>
      </c>
      <c r="BI19" s="1" t="s">
        <v>214</v>
      </c>
      <c r="BL19" s="31">
        <v>16</v>
      </c>
      <c r="BM19" s="32">
        <v>40056</v>
      </c>
      <c r="BN19" s="31">
        <v>1</v>
      </c>
      <c r="BO19" s="7" t="s">
        <v>37</v>
      </c>
      <c r="BP19" t="s">
        <v>212</v>
      </c>
      <c r="CC19" s="1">
        <v>16</v>
      </c>
      <c r="CD19" s="2">
        <v>40065</v>
      </c>
      <c r="CE19" s="1">
        <v>1</v>
      </c>
      <c r="CF19" s="7" t="s">
        <v>37</v>
      </c>
      <c r="CG19" s="1" t="s">
        <v>213</v>
      </c>
      <c r="CJ19" s="1">
        <v>16</v>
      </c>
      <c r="CK19" s="1" t="s">
        <v>92</v>
      </c>
      <c r="CL19" s="2">
        <v>40091</v>
      </c>
      <c r="CM19" s="1">
        <v>2</v>
      </c>
      <c r="CN19" s="8" t="s">
        <v>30</v>
      </c>
      <c r="CO19" s="1" t="s">
        <v>214</v>
      </c>
    </row>
    <row r="20" spans="1:93">
      <c r="A20" s="1">
        <v>17</v>
      </c>
      <c r="B20" s="2">
        <v>40109</v>
      </c>
      <c r="C20" s="18">
        <v>0</v>
      </c>
      <c r="D20" s="29" t="s">
        <v>32</v>
      </c>
      <c r="E20" s="1" t="s">
        <v>214</v>
      </c>
      <c r="H20" s="1">
        <v>17</v>
      </c>
      <c r="I20" s="2">
        <v>40056</v>
      </c>
      <c r="J20" s="1">
        <v>3</v>
      </c>
      <c r="K20" s="20" t="s">
        <v>31</v>
      </c>
      <c r="L20" s="18" t="s">
        <v>212</v>
      </c>
      <c r="M20" s="28"/>
      <c r="X20" s="1">
        <v>17</v>
      </c>
      <c r="Y20" s="2">
        <v>40074</v>
      </c>
      <c r="Z20" s="1">
        <v>1</v>
      </c>
      <c r="AA20" s="7" t="s">
        <v>37</v>
      </c>
      <c r="AB20" s="1" t="s">
        <v>213</v>
      </c>
      <c r="AJ20" s="1">
        <v>17</v>
      </c>
      <c r="AK20" s="2">
        <v>40074</v>
      </c>
      <c r="AL20" s="1">
        <v>1</v>
      </c>
      <c r="AM20" s="7" t="s">
        <v>37</v>
      </c>
      <c r="AN20" s="1" t="s">
        <v>213</v>
      </c>
      <c r="AW20" s="1">
        <v>17</v>
      </c>
      <c r="AX20" s="2">
        <v>40109</v>
      </c>
      <c r="AY20" s="1">
        <v>1</v>
      </c>
      <c r="AZ20" s="7" t="s">
        <v>37</v>
      </c>
      <c r="BA20" s="1" t="s">
        <v>214</v>
      </c>
      <c r="BB20" s="27"/>
      <c r="BC20" s="27"/>
      <c r="BD20" s="1">
        <v>17</v>
      </c>
      <c r="BE20" s="1" t="s">
        <v>93</v>
      </c>
      <c r="BF20" s="2">
        <v>40112</v>
      </c>
      <c r="BG20" s="1">
        <v>3</v>
      </c>
      <c r="BH20" s="20" t="s">
        <v>31</v>
      </c>
      <c r="BI20" s="1" t="s">
        <v>214</v>
      </c>
      <c r="BL20" s="31">
        <v>17</v>
      </c>
      <c r="BM20" s="32">
        <v>40063</v>
      </c>
      <c r="BN20" s="31">
        <v>1</v>
      </c>
      <c r="BO20" s="7" t="s">
        <v>37</v>
      </c>
      <c r="BP20" t="s">
        <v>213</v>
      </c>
      <c r="CC20" s="1">
        <v>17</v>
      </c>
      <c r="CD20" s="2">
        <v>40074</v>
      </c>
      <c r="CE20" s="1">
        <v>1</v>
      </c>
      <c r="CF20" s="7" t="s">
        <v>37</v>
      </c>
      <c r="CG20" s="1" t="s">
        <v>213</v>
      </c>
      <c r="CJ20" s="1">
        <v>17</v>
      </c>
      <c r="CK20" s="1" t="s">
        <v>93</v>
      </c>
      <c r="CL20" s="2">
        <v>40112</v>
      </c>
      <c r="CM20" s="1">
        <v>2</v>
      </c>
      <c r="CN20" s="8" t="s">
        <v>30</v>
      </c>
      <c r="CO20" s="1" t="s">
        <v>214</v>
      </c>
    </row>
    <row r="21" spans="1:93">
      <c r="A21" s="1">
        <v>18</v>
      </c>
      <c r="B21" s="2">
        <v>40116</v>
      </c>
      <c r="C21" s="18">
        <v>0</v>
      </c>
      <c r="D21" s="29" t="s">
        <v>32</v>
      </c>
      <c r="E21" s="1" t="s">
        <v>214</v>
      </c>
      <c r="H21" s="1">
        <v>18</v>
      </c>
      <c r="I21" s="2">
        <v>40072</v>
      </c>
      <c r="J21" s="1">
        <v>3</v>
      </c>
      <c r="K21" s="20" t="s">
        <v>31</v>
      </c>
      <c r="L21" s="18" t="s">
        <v>213</v>
      </c>
      <c r="M21" s="28"/>
      <c r="X21" s="1">
        <v>18</v>
      </c>
      <c r="Y21" s="2">
        <v>40079</v>
      </c>
      <c r="Z21" s="1">
        <v>1</v>
      </c>
      <c r="AA21" s="7" t="s">
        <v>37</v>
      </c>
      <c r="AB21" s="1" t="s">
        <v>213</v>
      </c>
      <c r="AJ21" s="1">
        <v>18</v>
      </c>
      <c r="AK21" s="2">
        <v>40079</v>
      </c>
      <c r="AL21" s="1">
        <v>2</v>
      </c>
      <c r="AM21" s="8" t="s">
        <v>30</v>
      </c>
      <c r="AN21" s="1" t="s">
        <v>213</v>
      </c>
      <c r="AW21" s="1">
        <v>18</v>
      </c>
      <c r="AX21" s="2">
        <v>40116</v>
      </c>
      <c r="AY21" s="1">
        <v>1</v>
      </c>
      <c r="AZ21" s="7" t="s">
        <v>37</v>
      </c>
      <c r="BA21" s="1" t="s">
        <v>214</v>
      </c>
      <c r="BB21" s="27"/>
      <c r="BC21" s="27"/>
      <c r="BD21" s="1">
        <v>18</v>
      </c>
      <c r="BE21" s="1" t="s">
        <v>94</v>
      </c>
      <c r="BF21" s="2">
        <v>40133</v>
      </c>
      <c r="BG21" s="1">
        <v>3</v>
      </c>
      <c r="BH21" s="20" t="s">
        <v>31</v>
      </c>
      <c r="BI21" s="1" t="s">
        <v>215</v>
      </c>
      <c r="BL21" s="31">
        <v>18</v>
      </c>
      <c r="BM21" s="32">
        <v>40077</v>
      </c>
      <c r="BN21" s="31">
        <v>2</v>
      </c>
      <c r="BO21" s="8" t="s">
        <v>30</v>
      </c>
      <c r="BP21" t="s">
        <v>213</v>
      </c>
      <c r="CC21" s="1">
        <v>18</v>
      </c>
      <c r="CD21" s="2">
        <v>40079</v>
      </c>
      <c r="CE21" s="1">
        <v>1</v>
      </c>
      <c r="CF21" s="7" t="s">
        <v>37</v>
      </c>
      <c r="CG21" s="1" t="s">
        <v>213</v>
      </c>
      <c r="CJ21" s="1">
        <v>18</v>
      </c>
      <c r="CK21" s="1" t="s">
        <v>94</v>
      </c>
      <c r="CL21" s="2">
        <v>40133</v>
      </c>
      <c r="CM21" s="1">
        <v>2</v>
      </c>
      <c r="CN21" s="8" t="s">
        <v>30</v>
      </c>
      <c r="CO21" s="1" t="s">
        <v>215</v>
      </c>
    </row>
    <row r="22" spans="1:93">
      <c r="A22" s="1">
        <v>19</v>
      </c>
      <c r="B22" s="2">
        <v>40852</v>
      </c>
      <c r="C22" s="18">
        <v>0</v>
      </c>
      <c r="D22" s="29" t="s">
        <v>32</v>
      </c>
      <c r="E22" s="1" t="s">
        <v>215</v>
      </c>
      <c r="H22" s="1">
        <v>19</v>
      </c>
      <c r="I22" s="2">
        <v>40077</v>
      </c>
      <c r="J22" s="1">
        <v>1</v>
      </c>
      <c r="K22" s="7" t="s">
        <v>37</v>
      </c>
      <c r="L22" s="18" t="s">
        <v>213</v>
      </c>
      <c r="M22" s="28"/>
      <c r="X22" s="1">
        <v>19</v>
      </c>
      <c r="Y22" s="2">
        <v>40086</v>
      </c>
      <c r="Z22" s="1">
        <v>1</v>
      </c>
      <c r="AA22" s="7" t="s">
        <v>37</v>
      </c>
      <c r="AB22" s="1" t="s">
        <v>213</v>
      </c>
      <c r="AJ22" s="1">
        <v>19</v>
      </c>
      <c r="AK22" s="2">
        <v>40086</v>
      </c>
      <c r="AL22" s="1">
        <v>1</v>
      </c>
      <c r="AM22" s="7" t="s">
        <v>37</v>
      </c>
      <c r="AN22" s="1" t="s">
        <v>213</v>
      </c>
      <c r="AW22" s="1">
        <v>19</v>
      </c>
      <c r="AX22" s="2">
        <v>40852</v>
      </c>
      <c r="AY22" s="1">
        <v>1</v>
      </c>
      <c r="AZ22" s="7" t="s">
        <v>37</v>
      </c>
      <c r="BA22" s="1" t="s">
        <v>215</v>
      </c>
      <c r="BB22" s="27"/>
      <c r="BC22" s="27"/>
      <c r="BD22" s="1">
        <v>19</v>
      </c>
      <c r="BE22" s="1" t="s">
        <v>95</v>
      </c>
      <c r="BF22" s="2">
        <v>40140</v>
      </c>
      <c r="BG22" s="1">
        <v>3</v>
      </c>
      <c r="BH22" s="20" t="s">
        <v>31</v>
      </c>
      <c r="BI22" s="1" t="s">
        <v>215</v>
      </c>
      <c r="BL22" s="31">
        <v>19</v>
      </c>
      <c r="BM22" s="32">
        <v>40091</v>
      </c>
      <c r="BN22" s="31">
        <v>1</v>
      </c>
      <c r="BO22" s="7" t="s">
        <v>37</v>
      </c>
      <c r="BP22" t="s">
        <v>214</v>
      </c>
      <c r="CC22" s="1">
        <v>19</v>
      </c>
      <c r="CD22" s="2">
        <v>40086</v>
      </c>
      <c r="CE22" s="1">
        <v>1</v>
      </c>
      <c r="CF22" s="7" t="s">
        <v>37</v>
      </c>
      <c r="CG22" s="1" t="s">
        <v>213</v>
      </c>
      <c r="CJ22" s="1">
        <v>19</v>
      </c>
      <c r="CK22" s="1" t="s">
        <v>95</v>
      </c>
      <c r="CL22" s="2">
        <v>40140</v>
      </c>
      <c r="CM22" s="1">
        <v>3</v>
      </c>
      <c r="CN22" s="20" t="s">
        <v>31</v>
      </c>
      <c r="CO22" s="1" t="s">
        <v>215</v>
      </c>
    </row>
    <row r="23" spans="1:93">
      <c r="A23" s="1">
        <v>20</v>
      </c>
      <c r="B23" s="2">
        <v>40128</v>
      </c>
      <c r="C23" s="18">
        <v>0</v>
      </c>
      <c r="D23" s="29" t="s">
        <v>32</v>
      </c>
      <c r="E23" s="1" t="s">
        <v>215</v>
      </c>
      <c r="H23" s="1">
        <v>20</v>
      </c>
      <c r="I23" s="2">
        <v>40084</v>
      </c>
      <c r="J23" s="1">
        <v>3</v>
      </c>
      <c r="K23" s="20" t="s">
        <v>31</v>
      </c>
      <c r="L23" s="18" t="s">
        <v>213</v>
      </c>
      <c r="M23" s="28"/>
      <c r="X23" s="1">
        <v>20</v>
      </c>
      <c r="Y23" s="2">
        <v>40093</v>
      </c>
      <c r="Z23" s="1">
        <v>2</v>
      </c>
      <c r="AA23" s="8" t="s">
        <v>30</v>
      </c>
      <c r="AB23" s="1" t="s">
        <v>214</v>
      </c>
      <c r="AJ23" s="1">
        <v>20</v>
      </c>
      <c r="AK23" s="2">
        <v>40093</v>
      </c>
      <c r="AL23" s="1">
        <v>2</v>
      </c>
      <c r="AM23" s="8" t="s">
        <v>30</v>
      </c>
      <c r="AN23" s="1" t="s">
        <v>214</v>
      </c>
      <c r="AW23" s="1">
        <v>20</v>
      </c>
      <c r="AX23" s="2">
        <v>40128</v>
      </c>
      <c r="AY23" s="1">
        <v>1</v>
      </c>
      <c r="AZ23" s="7" t="s">
        <v>37</v>
      </c>
      <c r="BA23" s="1" t="s">
        <v>215</v>
      </c>
      <c r="BB23" s="27"/>
      <c r="BC23" s="27"/>
      <c r="BD23" s="1">
        <v>20</v>
      </c>
      <c r="BE23" s="1" t="s">
        <v>96</v>
      </c>
      <c r="BF23" s="2">
        <v>40182</v>
      </c>
      <c r="BG23" s="1">
        <v>1</v>
      </c>
      <c r="BH23" s="7" t="s">
        <v>37</v>
      </c>
      <c r="BI23" s="1" t="s">
        <v>216</v>
      </c>
      <c r="BL23" s="31">
        <v>20</v>
      </c>
      <c r="BM23" s="32">
        <v>40098</v>
      </c>
      <c r="BN23" s="31">
        <v>3</v>
      </c>
      <c r="BO23" s="20" t="s">
        <v>31</v>
      </c>
      <c r="BP23" t="s">
        <v>214</v>
      </c>
      <c r="CC23" s="1">
        <v>20</v>
      </c>
      <c r="CD23" s="2">
        <v>40093</v>
      </c>
      <c r="CE23" s="1">
        <v>2</v>
      </c>
      <c r="CF23" s="8" t="s">
        <v>30</v>
      </c>
      <c r="CG23" s="1" t="s">
        <v>214</v>
      </c>
      <c r="CJ23" s="1">
        <v>20</v>
      </c>
      <c r="CK23" s="1" t="s">
        <v>96</v>
      </c>
      <c r="CL23" s="2">
        <v>40182</v>
      </c>
      <c r="CM23" s="1">
        <v>2</v>
      </c>
      <c r="CN23" s="8" t="s">
        <v>30</v>
      </c>
      <c r="CO23" s="1" t="s">
        <v>216</v>
      </c>
    </row>
    <row r="24" spans="1:93">
      <c r="A24" s="1">
        <v>21</v>
      </c>
      <c r="B24" s="2">
        <v>40135</v>
      </c>
      <c r="C24" s="18">
        <v>0</v>
      </c>
      <c r="D24" s="29" t="s">
        <v>32</v>
      </c>
      <c r="E24" s="1" t="s">
        <v>215</v>
      </c>
      <c r="H24" s="1">
        <v>21</v>
      </c>
      <c r="I24" s="2">
        <v>40091</v>
      </c>
      <c r="J24" s="1">
        <v>3</v>
      </c>
      <c r="K24" s="20" t="s">
        <v>31</v>
      </c>
      <c r="L24" s="18" t="s">
        <v>214</v>
      </c>
      <c r="M24" s="28"/>
      <c r="X24" s="1">
        <v>21</v>
      </c>
      <c r="Y24" s="2">
        <v>40100</v>
      </c>
      <c r="Z24" s="1">
        <v>1</v>
      </c>
      <c r="AA24" s="7" t="s">
        <v>37</v>
      </c>
      <c r="AB24" s="1" t="s">
        <v>214</v>
      </c>
      <c r="AJ24" s="1">
        <v>21</v>
      </c>
      <c r="AK24" s="2">
        <v>40100</v>
      </c>
      <c r="AL24" s="1">
        <v>2</v>
      </c>
      <c r="AM24" s="8" t="s">
        <v>30</v>
      </c>
      <c r="AN24" s="1" t="s">
        <v>214</v>
      </c>
      <c r="AW24" s="1">
        <v>21</v>
      </c>
      <c r="AX24" s="2">
        <v>40135</v>
      </c>
      <c r="AY24" s="1">
        <v>1</v>
      </c>
      <c r="AZ24" s="7" t="s">
        <v>37</v>
      </c>
      <c r="BA24" s="1" t="s">
        <v>215</v>
      </c>
      <c r="BB24" s="27"/>
      <c r="BC24" s="27"/>
      <c r="BD24" s="1">
        <v>21</v>
      </c>
      <c r="BE24" s="1" t="s">
        <v>97</v>
      </c>
      <c r="BF24" s="2">
        <v>40196</v>
      </c>
      <c r="BG24" s="1">
        <v>2</v>
      </c>
      <c r="BH24" s="8" t="s">
        <v>30</v>
      </c>
      <c r="BI24" s="1" t="s">
        <v>216</v>
      </c>
      <c r="BL24" s="31">
        <v>21</v>
      </c>
      <c r="BM24" s="32">
        <v>40105</v>
      </c>
      <c r="BN24" s="31">
        <v>3</v>
      </c>
      <c r="BO24" s="20" t="s">
        <v>31</v>
      </c>
      <c r="BP24" t="s">
        <v>214</v>
      </c>
      <c r="CC24" s="1">
        <v>21</v>
      </c>
      <c r="CD24" s="2">
        <v>40100</v>
      </c>
      <c r="CE24" s="1">
        <v>1</v>
      </c>
      <c r="CF24" s="7" t="s">
        <v>37</v>
      </c>
      <c r="CG24" s="1" t="s">
        <v>214</v>
      </c>
      <c r="CJ24" s="1">
        <v>21</v>
      </c>
      <c r="CK24" s="1" t="s">
        <v>97</v>
      </c>
      <c r="CL24" s="2">
        <v>40196</v>
      </c>
      <c r="CM24" s="1">
        <v>1</v>
      </c>
      <c r="CN24" s="7" t="s">
        <v>37</v>
      </c>
      <c r="CO24" s="1" t="s">
        <v>216</v>
      </c>
    </row>
    <row r="25" spans="1:93">
      <c r="A25" s="1">
        <v>22</v>
      </c>
      <c r="B25" s="2">
        <v>40142</v>
      </c>
      <c r="C25" s="18">
        <v>0</v>
      </c>
      <c r="D25" s="29" t="s">
        <v>32</v>
      </c>
      <c r="E25" s="1" t="s">
        <v>215</v>
      </c>
      <c r="H25" s="1">
        <v>22</v>
      </c>
      <c r="I25" s="2">
        <v>40098</v>
      </c>
      <c r="J25" s="1">
        <v>3</v>
      </c>
      <c r="K25" s="20" t="s">
        <v>31</v>
      </c>
      <c r="L25" s="18" t="s">
        <v>214</v>
      </c>
      <c r="M25" s="28"/>
      <c r="X25" s="1">
        <v>22</v>
      </c>
      <c r="Y25" s="2">
        <v>40107</v>
      </c>
      <c r="Z25" s="1">
        <v>2</v>
      </c>
      <c r="AA25" s="8" t="s">
        <v>30</v>
      </c>
      <c r="AB25" s="1" t="s">
        <v>214</v>
      </c>
      <c r="AJ25" s="1">
        <v>22</v>
      </c>
      <c r="AK25" s="2">
        <v>40107</v>
      </c>
      <c r="AL25" s="1">
        <v>3</v>
      </c>
      <c r="AM25" s="20" t="s">
        <v>31</v>
      </c>
      <c r="AN25" s="1" t="s">
        <v>214</v>
      </c>
      <c r="AW25" s="1">
        <v>22</v>
      </c>
      <c r="AX25" s="2">
        <v>40142</v>
      </c>
      <c r="AY25" s="1">
        <v>2</v>
      </c>
      <c r="AZ25" s="8" t="s">
        <v>30</v>
      </c>
      <c r="BA25" s="1" t="s">
        <v>215</v>
      </c>
      <c r="BB25" s="27"/>
      <c r="BC25" s="27"/>
      <c r="BD25" s="1">
        <v>22</v>
      </c>
      <c r="BE25" s="1" t="s">
        <v>98</v>
      </c>
      <c r="BF25" s="2">
        <v>40210</v>
      </c>
      <c r="BG25" s="1">
        <v>2</v>
      </c>
      <c r="BH25" s="8" t="s">
        <v>30</v>
      </c>
      <c r="BI25" s="1" t="s">
        <v>217</v>
      </c>
      <c r="BL25" s="31">
        <v>22</v>
      </c>
      <c r="BM25" s="32">
        <v>40120</v>
      </c>
      <c r="BN25" s="31">
        <v>2</v>
      </c>
      <c r="BO25" s="8" t="s">
        <v>30</v>
      </c>
      <c r="BP25" t="s">
        <v>215</v>
      </c>
      <c r="CC25" s="1">
        <v>22</v>
      </c>
      <c r="CD25" s="2">
        <v>40107</v>
      </c>
      <c r="CE25" s="1">
        <v>2</v>
      </c>
      <c r="CF25" s="8" t="s">
        <v>30</v>
      </c>
      <c r="CG25" s="1" t="s">
        <v>214</v>
      </c>
      <c r="CJ25" s="1">
        <v>22</v>
      </c>
      <c r="CK25" s="1" t="s">
        <v>98</v>
      </c>
      <c r="CL25" s="2">
        <v>40210</v>
      </c>
      <c r="CM25" s="1">
        <v>1</v>
      </c>
      <c r="CN25" s="7" t="s">
        <v>37</v>
      </c>
      <c r="CO25" s="1" t="s">
        <v>217</v>
      </c>
    </row>
    <row r="26" spans="1:93">
      <c r="A26" s="1">
        <v>23</v>
      </c>
      <c r="B26" s="2">
        <v>40149</v>
      </c>
      <c r="C26" s="18">
        <v>0</v>
      </c>
      <c r="D26" s="29" t="s">
        <v>32</v>
      </c>
      <c r="E26" s="1" t="s">
        <v>218</v>
      </c>
      <c r="H26" s="1">
        <v>23</v>
      </c>
      <c r="I26" s="2">
        <v>40112</v>
      </c>
      <c r="J26" s="1">
        <v>2</v>
      </c>
      <c r="K26" s="8" t="s">
        <v>30</v>
      </c>
      <c r="L26" s="18" t="s">
        <v>214</v>
      </c>
      <c r="M26" s="28"/>
      <c r="X26" s="1">
        <v>23</v>
      </c>
      <c r="Y26" s="2">
        <v>40122</v>
      </c>
      <c r="Z26" s="1">
        <v>1</v>
      </c>
      <c r="AA26" s="7" t="s">
        <v>37</v>
      </c>
      <c r="AB26" s="1" t="s">
        <v>215</v>
      </c>
      <c r="AJ26" s="1">
        <v>23</v>
      </c>
      <c r="AK26" s="2">
        <v>40122</v>
      </c>
      <c r="AL26" s="1">
        <v>3</v>
      </c>
      <c r="AM26" s="20" t="s">
        <v>31</v>
      </c>
      <c r="AN26" s="1" t="s">
        <v>215</v>
      </c>
      <c r="AW26" s="1">
        <v>23</v>
      </c>
      <c r="AX26" s="2">
        <v>40149</v>
      </c>
      <c r="AY26" s="1">
        <v>3</v>
      </c>
      <c r="AZ26" s="20" t="s">
        <v>31</v>
      </c>
      <c r="BA26" s="1" t="s">
        <v>218</v>
      </c>
      <c r="BB26" s="27"/>
      <c r="BC26" s="27"/>
      <c r="BD26" s="1">
        <v>23</v>
      </c>
      <c r="BE26" s="1" t="s">
        <v>99</v>
      </c>
      <c r="BF26" s="2">
        <v>40217</v>
      </c>
      <c r="BG26" s="1">
        <v>1</v>
      </c>
      <c r="BH26" s="7" t="s">
        <v>37</v>
      </c>
      <c r="BI26" s="1" t="s">
        <v>217</v>
      </c>
      <c r="BL26" s="31">
        <v>23</v>
      </c>
      <c r="BM26" s="32">
        <v>40133</v>
      </c>
      <c r="BN26" s="31">
        <v>3</v>
      </c>
      <c r="BO26" s="20" t="s">
        <v>31</v>
      </c>
      <c r="BP26" t="s">
        <v>215</v>
      </c>
      <c r="CC26" s="1">
        <v>23</v>
      </c>
      <c r="CD26" s="2">
        <v>40122</v>
      </c>
      <c r="CE26" s="1">
        <v>1</v>
      </c>
      <c r="CF26" s="7" t="s">
        <v>37</v>
      </c>
      <c r="CG26" s="1" t="s">
        <v>215</v>
      </c>
      <c r="CJ26" s="1">
        <v>23</v>
      </c>
      <c r="CK26" s="1" t="s">
        <v>99</v>
      </c>
      <c r="CL26" s="2">
        <v>40217</v>
      </c>
      <c r="CM26" s="1">
        <v>1</v>
      </c>
      <c r="CN26" s="7" t="s">
        <v>37</v>
      </c>
      <c r="CO26" s="1" t="s">
        <v>217</v>
      </c>
    </row>
    <row r="27" spans="1:93">
      <c r="A27" s="1">
        <v>24</v>
      </c>
      <c r="B27" s="2">
        <v>40157</v>
      </c>
      <c r="C27" s="18">
        <v>0</v>
      </c>
      <c r="D27" s="29" t="s">
        <v>32</v>
      </c>
      <c r="E27" s="1" t="s">
        <v>218</v>
      </c>
      <c r="H27" s="1">
        <v>24</v>
      </c>
      <c r="I27" s="2">
        <v>40120</v>
      </c>
      <c r="J27" s="1">
        <v>2</v>
      </c>
      <c r="K27" s="8" t="s">
        <v>30</v>
      </c>
      <c r="L27" s="18" t="s">
        <v>215</v>
      </c>
      <c r="M27" s="28"/>
      <c r="X27" s="1">
        <v>24</v>
      </c>
      <c r="Y27" s="2">
        <v>40127</v>
      </c>
      <c r="Z27" s="1">
        <v>2</v>
      </c>
      <c r="AA27" s="8" t="s">
        <v>30</v>
      </c>
      <c r="AB27" s="1" t="s">
        <v>215</v>
      </c>
      <c r="AJ27" s="1">
        <v>24</v>
      </c>
      <c r="AK27" s="2">
        <v>40127</v>
      </c>
      <c r="AL27" s="1">
        <v>2</v>
      </c>
      <c r="AM27" s="8" t="s">
        <v>30</v>
      </c>
      <c r="AN27" s="1" t="s">
        <v>215</v>
      </c>
      <c r="AW27" s="1">
        <v>24</v>
      </c>
      <c r="AX27" s="2">
        <v>40157</v>
      </c>
      <c r="AY27" s="1">
        <v>1</v>
      </c>
      <c r="AZ27" s="7" t="s">
        <v>37</v>
      </c>
      <c r="BA27" s="1" t="s">
        <v>218</v>
      </c>
      <c r="BB27" s="27"/>
      <c r="BC27" s="27"/>
      <c r="BD27" s="1">
        <v>24</v>
      </c>
      <c r="BE27" s="8" t="s">
        <v>99</v>
      </c>
      <c r="BF27" s="2">
        <v>40203</v>
      </c>
      <c r="BG27" s="1">
        <v>2</v>
      </c>
      <c r="BH27" s="8" t="s">
        <v>30</v>
      </c>
      <c r="BI27" s="1" t="s">
        <v>216</v>
      </c>
      <c r="BL27" s="31">
        <v>24</v>
      </c>
      <c r="BM27" s="32">
        <v>40140</v>
      </c>
      <c r="BN27" s="31">
        <v>3</v>
      </c>
      <c r="BO27" s="20" t="s">
        <v>31</v>
      </c>
      <c r="BP27" t="s">
        <v>215</v>
      </c>
      <c r="CC27" s="1">
        <v>24</v>
      </c>
      <c r="CD27" s="2">
        <v>40127</v>
      </c>
      <c r="CE27" s="1">
        <v>1</v>
      </c>
      <c r="CF27" s="7" t="s">
        <v>37</v>
      </c>
      <c r="CG27" s="1" t="s">
        <v>215</v>
      </c>
      <c r="CJ27" s="1">
        <v>24</v>
      </c>
      <c r="CK27" s="18" t="s">
        <v>99</v>
      </c>
      <c r="CL27" s="2">
        <v>40203</v>
      </c>
      <c r="CM27" s="1">
        <v>1</v>
      </c>
      <c r="CN27" s="7" t="s">
        <v>37</v>
      </c>
      <c r="CO27" s="1" t="s">
        <v>216</v>
      </c>
    </row>
    <row r="28" spans="1:93">
      <c r="A28" s="1">
        <v>25</v>
      </c>
      <c r="B28" s="2">
        <v>40184</v>
      </c>
      <c r="C28" s="18">
        <v>0</v>
      </c>
      <c r="D28" s="29" t="s">
        <v>32</v>
      </c>
      <c r="E28" s="1" t="s">
        <v>216</v>
      </c>
      <c r="H28" s="1">
        <v>25</v>
      </c>
      <c r="I28" s="2">
        <v>40126</v>
      </c>
      <c r="J28" s="1">
        <v>2</v>
      </c>
      <c r="K28" s="8" t="s">
        <v>30</v>
      </c>
      <c r="L28" s="18" t="s">
        <v>215</v>
      </c>
      <c r="M28" s="28"/>
      <c r="X28" s="1">
        <v>25</v>
      </c>
      <c r="Y28" s="2">
        <v>40128</v>
      </c>
      <c r="Z28" s="1">
        <v>2</v>
      </c>
      <c r="AA28" s="8" t="s">
        <v>30</v>
      </c>
      <c r="AB28" s="1" t="s">
        <v>215</v>
      </c>
      <c r="AJ28" s="1">
        <v>25</v>
      </c>
      <c r="AK28" s="2">
        <v>40128</v>
      </c>
      <c r="AL28" s="1">
        <v>2</v>
      </c>
      <c r="AM28" s="8" t="s">
        <v>30</v>
      </c>
      <c r="AN28" s="1" t="s">
        <v>215</v>
      </c>
      <c r="AW28" s="1">
        <v>25</v>
      </c>
      <c r="AX28" s="2">
        <v>40184</v>
      </c>
      <c r="AY28" s="18">
        <v>1</v>
      </c>
      <c r="AZ28" s="7" t="s">
        <v>37</v>
      </c>
      <c r="BA28" s="1" t="s">
        <v>216</v>
      </c>
      <c r="BB28" s="27"/>
      <c r="BC28" s="27"/>
      <c r="BD28" s="1">
        <v>25</v>
      </c>
      <c r="BE28" s="1" t="s">
        <v>100</v>
      </c>
      <c r="BF28" s="2">
        <v>40217</v>
      </c>
      <c r="BG28" s="1">
        <v>3</v>
      </c>
      <c r="BH28" s="20" t="s">
        <v>31</v>
      </c>
      <c r="BI28" s="1" t="s">
        <v>217</v>
      </c>
      <c r="BL28" s="31">
        <v>25</v>
      </c>
      <c r="BM28" s="32">
        <v>40154</v>
      </c>
      <c r="BN28" s="31">
        <v>3</v>
      </c>
      <c r="BO28" s="20" t="s">
        <v>31</v>
      </c>
      <c r="BP28" t="s">
        <v>218</v>
      </c>
      <c r="CC28" s="1">
        <v>25</v>
      </c>
      <c r="CD28" s="2">
        <v>40128</v>
      </c>
      <c r="CE28" s="1">
        <v>1</v>
      </c>
      <c r="CF28" s="7" t="s">
        <v>37</v>
      </c>
      <c r="CG28" s="1" t="s">
        <v>215</v>
      </c>
      <c r="CJ28" s="1">
        <v>25</v>
      </c>
      <c r="CK28" s="1" t="s">
        <v>100</v>
      </c>
      <c r="CL28" s="2">
        <v>40217</v>
      </c>
      <c r="CM28" s="1">
        <v>2</v>
      </c>
      <c r="CN28" s="8" t="s">
        <v>30</v>
      </c>
      <c r="CO28" s="1" t="s">
        <v>217</v>
      </c>
    </row>
    <row r="29" spans="1:93">
      <c r="A29" s="1">
        <v>26</v>
      </c>
      <c r="B29" s="2">
        <v>40921</v>
      </c>
      <c r="C29" s="18">
        <v>0</v>
      </c>
      <c r="D29" s="29" t="s">
        <v>32</v>
      </c>
      <c r="E29" s="1" t="s">
        <v>216</v>
      </c>
      <c r="H29" s="1">
        <v>26</v>
      </c>
      <c r="I29" s="2">
        <v>40140</v>
      </c>
      <c r="J29" s="1">
        <v>2</v>
      </c>
      <c r="K29" s="8" t="s">
        <v>30</v>
      </c>
      <c r="L29" s="18" t="s">
        <v>215</v>
      </c>
      <c r="M29" s="28"/>
      <c r="X29" s="1">
        <v>26</v>
      </c>
      <c r="Y29" s="2">
        <v>40149</v>
      </c>
      <c r="Z29" s="1">
        <v>2</v>
      </c>
      <c r="AA29" s="8" t="s">
        <v>30</v>
      </c>
      <c r="AB29" s="1" t="s">
        <v>218</v>
      </c>
      <c r="AJ29" s="1">
        <v>26</v>
      </c>
      <c r="AK29" s="2">
        <v>40149</v>
      </c>
      <c r="AL29" s="1">
        <v>2</v>
      </c>
      <c r="AM29" s="8" t="s">
        <v>30</v>
      </c>
      <c r="AN29" s="1" t="s">
        <v>218</v>
      </c>
      <c r="AW29" s="1">
        <v>26</v>
      </c>
      <c r="AX29" s="2">
        <v>40921</v>
      </c>
      <c r="AY29" s="18">
        <v>2</v>
      </c>
      <c r="AZ29" s="8" t="s">
        <v>30</v>
      </c>
      <c r="BA29" s="1" t="s">
        <v>216</v>
      </c>
      <c r="BB29" s="27"/>
      <c r="BC29" s="27"/>
      <c r="BD29" s="1">
        <v>26</v>
      </c>
      <c r="BE29" s="1" t="s">
        <v>101</v>
      </c>
      <c r="BF29" s="2">
        <v>40224</v>
      </c>
      <c r="BG29" s="1">
        <v>3</v>
      </c>
      <c r="BH29" s="20" t="s">
        <v>31</v>
      </c>
      <c r="BI29" s="1" t="s">
        <v>217</v>
      </c>
      <c r="BL29" s="31">
        <v>26</v>
      </c>
      <c r="BM29" s="32">
        <v>40182</v>
      </c>
      <c r="BN29" s="31">
        <v>1</v>
      </c>
      <c r="BO29" s="7" t="s">
        <v>37</v>
      </c>
      <c r="BP29" t="s">
        <v>216</v>
      </c>
      <c r="CC29" s="1">
        <v>26</v>
      </c>
      <c r="CD29" s="2">
        <v>40149</v>
      </c>
      <c r="CE29" s="1">
        <v>3</v>
      </c>
      <c r="CF29" s="20" t="s">
        <v>31</v>
      </c>
      <c r="CG29" s="1" t="s">
        <v>218</v>
      </c>
      <c r="CJ29" s="1">
        <v>26</v>
      </c>
      <c r="CK29" s="1" t="s">
        <v>101</v>
      </c>
      <c r="CL29" s="2">
        <v>40224</v>
      </c>
      <c r="CM29" s="1">
        <v>2</v>
      </c>
      <c r="CN29" s="8" t="s">
        <v>30</v>
      </c>
      <c r="CO29" s="1" t="s">
        <v>217</v>
      </c>
    </row>
    <row r="30" spans="1:93">
      <c r="A30" s="1">
        <v>27</v>
      </c>
      <c r="B30" s="2">
        <v>40198</v>
      </c>
      <c r="C30" s="18">
        <v>0</v>
      </c>
      <c r="D30" s="29" t="s">
        <v>32</v>
      </c>
      <c r="E30" s="1" t="s">
        <v>216</v>
      </c>
      <c r="H30" s="1">
        <v>27</v>
      </c>
      <c r="I30" s="2">
        <v>40147</v>
      </c>
      <c r="J30" s="1">
        <v>2</v>
      </c>
      <c r="K30" s="8" t="s">
        <v>30</v>
      </c>
      <c r="L30" s="18" t="s">
        <v>215</v>
      </c>
      <c r="M30" s="28"/>
      <c r="X30" s="1">
        <v>27</v>
      </c>
      <c r="Y30" s="2">
        <v>40157</v>
      </c>
      <c r="Z30" s="1">
        <v>1</v>
      </c>
      <c r="AA30" s="7" t="s">
        <v>37</v>
      </c>
      <c r="AB30" s="1" t="s">
        <v>218</v>
      </c>
      <c r="AJ30" s="1">
        <v>27</v>
      </c>
      <c r="AK30" s="2">
        <v>40157</v>
      </c>
      <c r="AL30" s="1">
        <v>2</v>
      </c>
      <c r="AM30" s="8" t="s">
        <v>30</v>
      </c>
      <c r="AN30" s="1" t="s">
        <v>218</v>
      </c>
      <c r="AW30" s="1">
        <v>27</v>
      </c>
      <c r="AX30" s="2">
        <v>40198</v>
      </c>
      <c r="AY30" s="18">
        <v>1</v>
      </c>
      <c r="AZ30" s="7" t="s">
        <v>37</v>
      </c>
      <c r="BA30" s="1" t="s">
        <v>216</v>
      </c>
      <c r="BB30" s="27"/>
      <c r="BC30" s="27"/>
      <c r="BD30" s="1">
        <v>27</v>
      </c>
      <c r="BE30" s="1" t="s">
        <v>102</v>
      </c>
      <c r="BF30" s="2">
        <v>40245</v>
      </c>
      <c r="BG30" s="1">
        <v>3</v>
      </c>
      <c r="BH30" s="20" t="s">
        <v>31</v>
      </c>
      <c r="BI30" s="1" t="s">
        <v>219</v>
      </c>
      <c r="BL30" s="31">
        <v>27</v>
      </c>
      <c r="BM30" s="32">
        <v>40189</v>
      </c>
      <c r="BN30" s="31">
        <v>3</v>
      </c>
      <c r="BO30" s="20" t="s">
        <v>31</v>
      </c>
      <c r="BP30" t="s">
        <v>216</v>
      </c>
      <c r="CC30" s="1">
        <v>27</v>
      </c>
      <c r="CD30" s="2">
        <v>40157</v>
      </c>
      <c r="CE30" s="1">
        <v>3</v>
      </c>
      <c r="CF30" s="20" t="s">
        <v>31</v>
      </c>
      <c r="CG30" s="1" t="s">
        <v>218</v>
      </c>
      <c r="CJ30" s="1">
        <v>27</v>
      </c>
      <c r="CK30" s="1" t="s">
        <v>102</v>
      </c>
      <c r="CL30" s="2">
        <v>40245</v>
      </c>
      <c r="CM30" s="1">
        <v>2</v>
      </c>
      <c r="CN30" s="8" t="s">
        <v>30</v>
      </c>
      <c r="CO30" s="1" t="s">
        <v>219</v>
      </c>
    </row>
    <row r="31" spans="1:93">
      <c r="A31" s="1">
        <v>28</v>
      </c>
      <c r="B31" s="2">
        <v>40212</v>
      </c>
      <c r="C31" s="18">
        <v>0</v>
      </c>
      <c r="D31" s="29" t="s">
        <v>32</v>
      </c>
      <c r="E31" s="1" t="s">
        <v>217</v>
      </c>
      <c r="H31" s="1">
        <v>28</v>
      </c>
      <c r="I31" s="2">
        <v>40154</v>
      </c>
      <c r="J31" s="1">
        <v>2</v>
      </c>
      <c r="K31" s="8" t="s">
        <v>30</v>
      </c>
      <c r="L31" s="18" t="s">
        <v>218</v>
      </c>
      <c r="M31" s="28"/>
      <c r="X31" s="1">
        <v>28</v>
      </c>
      <c r="Y31" s="2">
        <v>40162</v>
      </c>
      <c r="Z31" s="1">
        <v>2</v>
      </c>
      <c r="AA31" s="8" t="s">
        <v>30</v>
      </c>
      <c r="AB31" s="1" t="s">
        <v>218</v>
      </c>
      <c r="AJ31" s="1">
        <v>28</v>
      </c>
      <c r="AK31" s="2">
        <v>40162</v>
      </c>
      <c r="AL31" s="1">
        <v>2</v>
      </c>
      <c r="AM31" s="8" t="s">
        <v>30</v>
      </c>
      <c r="AN31" s="1" t="s">
        <v>218</v>
      </c>
      <c r="AW31" s="1">
        <v>28</v>
      </c>
      <c r="AX31" s="2">
        <v>40212</v>
      </c>
      <c r="AY31" s="18">
        <v>2</v>
      </c>
      <c r="AZ31" s="8" t="s">
        <v>30</v>
      </c>
      <c r="BA31" s="1" t="s">
        <v>217</v>
      </c>
      <c r="BB31" s="27"/>
      <c r="BC31" s="27"/>
      <c r="BD31" s="1">
        <v>28</v>
      </c>
      <c r="BE31" s="1" t="s">
        <v>103</v>
      </c>
      <c r="BF31" s="22">
        <v>40259</v>
      </c>
      <c r="BG31" s="1">
        <v>2</v>
      </c>
      <c r="BH31" s="8" t="s">
        <v>30</v>
      </c>
      <c r="BI31" s="1" t="s">
        <v>219</v>
      </c>
      <c r="BL31" s="31">
        <v>28</v>
      </c>
      <c r="BM31" s="32">
        <v>40196</v>
      </c>
      <c r="BN31" s="31">
        <v>3</v>
      </c>
      <c r="BO31" s="20" t="s">
        <v>31</v>
      </c>
      <c r="BP31" t="s">
        <v>216</v>
      </c>
      <c r="CC31" s="1">
        <v>28</v>
      </c>
      <c r="CD31" s="2">
        <v>40162</v>
      </c>
      <c r="CE31" s="1">
        <v>1</v>
      </c>
      <c r="CF31" s="7" t="s">
        <v>37</v>
      </c>
      <c r="CG31" s="1" t="s">
        <v>218</v>
      </c>
      <c r="CJ31" s="1">
        <v>28</v>
      </c>
      <c r="CK31" s="1" t="s">
        <v>103</v>
      </c>
      <c r="CL31" s="22">
        <v>40259</v>
      </c>
      <c r="CM31" s="1">
        <v>2</v>
      </c>
      <c r="CN31" s="8" t="s">
        <v>30</v>
      </c>
      <c r="CO31" s="1" t="s">
        <v>219</v>
      </c>
    </row>
    <row r="32" spans="1:93">
      <c r="A32" s="1">
        <v>29</v>
      </c>
      <c r="B32" s="2">
        <v>40219</v>
      </c>
      <c r="C32" s="18">
        <v>0</v>
      </c>
      <c r="D32" s="29" t="s">
        <v>32</v>
      </c>
      <c r="E32" s="1" t="s">
        <v>217</v>
      </c>
      <c r="H32" s="1">
        <v>29</v>
      </c>
      <c r="I32" s="2">
        <v>40157</v>
      </c>
      <c r="J32" s="1">
        <v>2</v>
      </c>
      <c r="K32" s="8" t="s">
        <v>30</v>
      </c>
      <c r="L32" s="18" t="s">
        <v>218</v>
      </c>
      <c r="M32" s="28"/>
      <c r="X32" s="1">
        <v>29</v>
      </c>
      <c r="Y32" s="2">
        <v>40191</v>
      </c>
      <c r="Z32" s="1">
        <v>1</v>
      </c>
      <c r="AA32" s="7" t="s">
        <v>37</v>
      </c>
      <c r="AB32" s="1" t="s">
        <v>216</v>
      </c>
      <c r="AJ32" s="1">
        <v>29</v>
      </c>
      <c r="AK32" s="2">
        <v>40191</v>
      </c>
      <c r="AL32" s="1">
        <v>3</v>
      </c>
      <c r="AM32" s="20" t="s">
        <v>31</v>
      </c>
      <c r="AN32" s="1" t="s">
        <v>216</v>
      </c>
      <c r="AW32" s="1">
        <v>29</v>
      </c>
      <c r="AX32" s="2">
        <v>40219</v>
      </c>
      <c r="AY32" s="18">
        <v>2</v>
      </c>
      <c r="AZ32" s="8" t="s">
        <v>30</v>
      </c>
      <c r="BA32" s="1" t="s">
        <v>217</v>
      </c>
      <c r="BB32" s="27"/>
      <c r="BC32" s="27"/>
      <c r="BD32" s="1">
        <v>29</v>
      </c>
      <c r="BE32" s="1" t="s">
        <v>105</v>
      </c>
      <c r="BF32" s="2">
        <v>40274</v>
      </c>
      <c r="BG32" s="1">
        <v>1</v>
      </c>
      <c r="BH32" s="7" t="s">
        <v>37</v>
      </c>
      <c r="BI32" s="1" t="s">
        <v>207</v>
      </c>
      <c r="BL32" s="31">
        <v>29</v>
      </c>
      <c r="BM32" s="32">
        <v>40203</v>
      </c>
      <c r="BN32" s="31">
        <v>1</v>
      </c>
      <c r="BO32" s="7" t="s">
        <v>37</v>
      </c>
      <c r="BP32" t="s">
        <v>216</v>
      </c>
      <c r="CC32" s="1">
        <v>29</v>
      </c>
      <c r="CD32" s="2">
        <v>40191</v>
      </c>
      <c r="CE32" s="1">
        <v>3</v>
      </c>
      <c r="CF32" s="20" t="s">
        <v>31</v>
      </c>
      <c r="CG32" s="1" t="s">
        <v>216</v>
      </c>
      <c r="CJ32" s="1">
        <v>29</v>
      </c>
      <c r="CK32" s="1" t="s">
        <v>105</v>
      </c>
      <c r="CL32" s="2">
        <v>40274</v>
      </c>
      <c r="CM32" s="1">
        <v>2</v>
      </c>
      <c r="CN32" s="8" t="s">
        <v>30</v>
      </c>
      <c r="CO32" s="1" t="s">
        <v>207</v>
      </c>
    </row>
    <row r="33" spans="1:93">
      <c r="A33" s="1">
        <v>30</v>
      </c>
      <c r="B33" s="2">
        <v>40226</v>
      </c>
      <c r="C33" s="18">
        <v>0</v>
      </c>
      <c r="D33" s="29" t="s">
        <v>32</v>
      </c>
      <c r="E33" s="1" t="s">
        <v>217</v>
      </c>
      <c r="H33" s="1">
        <v>30</v>
      </c>
      <c r="I33" s="2">
        <v>40161</v>
      </c>
      <c r="J33" s="1">
        <v>2</v>
      </c>
      <c r="K33" s="8" t="s">
        <v>30</v>
      </c>
      <c r="L33" s="18" t="s">
        <v>218</v>
      </c>
      <c r="M33" s="28"/>
      <c r="X33" s="1">
        <v>30</v>
      </c>
      <c r="Y33" s="2">
        <v>40205</v>
      </c>
      <c r="Z33" s="1">
        <v>1</v>
      </c>
      <c r="AA33" s="7" t="s">
        <v>37</v>
      </c>
      <c r="AB33" s="1" t="s">
        <v>216</v>
      </c>
      <c r="AJ33" s="1">
        <v>30</v>
      </c>
      <c r="AK33" s="2">
        <v>40205</v>
      </c>
      <c r="AL33" s="1">
        <v>3</v>
      </c>
      <c r="AM33" s="20" t="s">
        <v>31</v>
      </c>
      <c r="AN33" s="1" t="s">
        <v>216</v>
      </c>
      <c r="AW33" s="1">
        <v>30</v>
      </c>
      <c r="AX33" s="2">
        <v>40226</v>
      </c>
      <c r="AY33" s="18">
        <v>3</v>
      </c>
      <c r="AZ33" s="20" t="s">
        <v>31</v>
      </c>
      <c r="BA33" s="1" t="s">
        <v>217</v>
      </c>
      <c r="BB33" s="27"/>
      <c r="BC33" s="27"/>
      <c r="BD33" s="1">
        <v>30</v>
      </c>
      <c r="BE33" s="1" t="s">
        <v>106</v>
      </c>
      <c r="BF33" s="2">
        <v>40280</v>
      </c>
      <c r="BG33" s="1">
        <v>2</v>
      </c>
      <c r="BH33" s="8" t="s">
        <v>30</v>
      </c>
      <c r="BI33" s="1" t="s">
        <v>207</v>
      </c>
      <c r="BL33" s="31">
        <v>30</v>
      </c>
      <c r="BM33" s="32">
        <v>40210</v>
      </c>
      <c r="BN33" s="31">
        <v>3</v>
      </c>
      <c r="BO33" s="20" t="s">
        <v>31</v>
      </c>
      <c r="BP33" t="s">
        <v>217</v>
      </c>
      <c r="CC33" s="1">
        <v>30</v>
      </c>
      <c r="CD33" s="2">
        <v>40205</v>
      </c>
      <c r="CE33" s="1">
        <v>1</v>
      </c>
      <c r="CF33" s="7" t="s">
        <v>37</v>
      </c>
      <c r="CG33" s="1" t="s">
        <v>216</v>
      </c>
      <c r="CJ33" s="1">
        <v>30</v>
      </c>
      <c r="CK33" s="1" t="s">
        <v>106</v>
      </c>
      <c r="CL33" s="2">
        <v>40280</v>
      </c>
      <c r="CM33" s="1">
        <v>2</v>
      </c>
      <c r="CN33" s="8" t="s">
        <v>30</v>
      </c>
      <c r="CO33" s="1" t="s">
        <v>207</v>
      </c>
    </row>
    <row r="34" spans="1:93">
      <c r="A34" s="1">
        <v>31</v>
      </c>
      <c r="B34" s="2">
        <v>40228</v>
      </c>
      <c r="C34" s="18">
        <v>0</v>
      </c>
      <c r="D34" s="29" t="s">
        <v>32</v>
      </c>
      <c r="E34" s="1" t="s">
        <v>217</v>
      </c>
      <c r="H34" s="1">
        <v>31</v>
      </c>
      <c r="I34" s="2">
        <v>40162</v>
      </c>
      <c r="J34" s="1">
        <v>2</v>
      </c>
      <c r="K34" s="8" t="s">
        <v>30</v>
      </c>
      <c r="L34" s="18" t="s">
        <v>218</v>
      </c>
      <c r="M34" s="28"/>
      <c r="X34" s="1">
        <v>31</v>
      </c>
      <c r="Y34" s="2">
        <v>40212</v>
      </c>
      <c r="Z34" s="1">
        <v>2</v>
      </c>
      <c r="AA34" s="8" t="s">
        <v>30</v>
      </c>
      <c r="AB34" s="1" t="s">
        <v>217</v>
      </c>
      <c r="AJ34" s="1">
        <v>31</v>
      </c>
      <c r="AK34" s="2">
        <v>40212</v>
      </c>
      <c r="AL34" s="1">
        <v>2</v>
      </c>
      <c r="AM34" s="8" t="s">
        <v>30</v>
      </c>
      <c r="AN34" s="1" t="s">
        <v>217</v>
      </c>
      <c r="AW34" s="1">
        <v>31</v>
      </c>
      <c r="AX34" s="2">
        <v>40228</v>
      </c>
      <c r="AY34" s="18">
        <v>2</v>
      </c>
      <c r="AZ34" s="8" t="s">
        <v>30</v>
      </c>
      <c r="BA34" s="1" t="s">
        <v>217</v>
      </c>
      <c r="BB34" s="27"/>
      <c r="BC34" s="27"/>
      <c r="BD34" s="1">
        <v>31</v>
      </c>
      <c r="BE34" s="1" t="s">
        <v>107</v>
      </c>
      <c r="BF34" s="2">
        <v>40294</v>
      </c>
      <c r="BG34" s="1">
        <v>2</v>
      </c>
      <c r="BH34" s="8" t="s">
        <v>30</v>
      </c>
      <c r="BI34" s="1" t="s">
        <v>207</v>
      </c>
      <c r="BL34" s="31">
        <v>31</v>
      </c>
      <c r="BM34" s="32">
        <v>40217</v>
      </c>
      <c r="BN34" s="31">
        <v>1</v>
      </c>
      <c r="BO34" s="7" t="s">
        <v>37</v>
      </c>
      <c r="BP34" t="s">
        <v>217</v>
      </c>
      <c r="CC34" s="1">
        <v>31</v>
      </c>
      <c r="CD34" s="2">
        <v>40212</v>
      </c>
      <c r="CE34" s="1">
        <v>2</v>
      </c>
      <c r="CF34" s="8" t="s">
        <v>30</v>
      </c>
      <c r="CG34" s="1" t="s">
        <v>217</v>
      </c>
      <c r="CJ34" s="1">
        <v>31</v>
      </c>
      <c r="CK34" s="1" t="s">
        <v>107</v>
      </c>
      <c r="CL34" s="2">
        <v>40294</v>
      </c>
      <c r="CM34" s="1">
        <v>2</v>
      </c>
      <c r="CN34" s="8" t="s">
        <v>30</v>
      </c>
      <c r="CO34" s="1" t="s">
        <v>207</v>
      </c>
    </row>
    <row r="35" spans="1:93">
      <c r="A35" s="1">
        <v>32</v>
      </c>
      <c r="B35" s="2">
        <v>40240</v>
      </c>
      <c r="C35" s="18">
        <v>0</v>
      </c>
      <c r="D35" s="29" t="s">
        <v>32</v>
      </c>
      <c r="E35" s="1" t="s">
        <v>219</v>
      </c>
      <c r="H35" s="1">
        <v>32</v>
      </c>
      <c r="I35" s="2">
        <v>40182</v>
      </c>
      <c r="J35" s="1">
        <v>2</v>
      </c>
      <c r="K35" s="8" t="s">
        <v>30</v>
      </c>
      <c r="L35" s="18" t="s">
        <v>216</v>
      </c>
      <c r="M35" s="28"/>
      <c r="X35" s="1">
        <v>32</v>
      </c>
      <c r="Y35" s="2">
        <v>40219</v>
      </c>
      <c r="Z35" s="1">
        <v>2</v>
      </c>
      <c r="AA35" s="8" t="s">
        <v>30</v>
      </c>
      <c r="AB35" s="1" t="s">
        <v>217</v>
      </c>
      <c r="AJ35" s="1">
        <v>32</v>
      </c>
      <c r="AK35" s="2">
        <v>40219</v>
      </c>
      <c r="AL35" s="1">
        <v>2</v>
      </c>
      <c r="AM35" s="8" t="s">
        <v>30</v>
      </c>
      <c r="AN35" s="1" t="s">
        <v>217</v>
      </c>
      <c r="AW35" s="1">
        <v>32</v>
      </c>
      <c r="AX35" s="2">
        <v>40240</v>
      </c>
      <c r="AY35" s="18">
        <v>1</v>
      </c>
      <c r="AZ35" s="7" t="s">
        <v>37</v>
      </c>
      <c r="BA35" s="1" t="s">
        <v>219</v>
      </c>
      <c r="BB35" s="27"/>
      <c r="BC35" s="27"/>
      <c r="BD35" s="1">
        <v>32</v>
      </c>
      <c r="BE35" s="1" t="s">
        <v>108</v>
      </c>
      <c r="BF35" s="2">
        <v>40301</v>
      </c>
      <c r="BG35" s="1">
        <v>1</v>
      </c>
      <c r="BH35" s="7" t="s">
        <v>37</v>
      </c>
      <c r="BI35" s="1" t="s">
        <v>203</v>
      </c>
      <c r="BL35" s="31">
        <v>32</v>
      </c>
      <c r="BM35" s="32">
        <v>40224</v>
      </c>
      <c r="BN35" s="31">
        <v>2</v>
      </c>
      <c r="BO35" s="8" t="s">
        <v>30</v>
      </c>
      <c r="BP35" t="s">
        <v>217</v>
      </c>
      <c r="CC35" s="1">
        <v>32</v>
      </c>
      <c r="CD35" s="2">
        <v>40219</v>
      </c>
      <c r="CE35" s="1">
        <v>2</v>
      </c>
      <c r="CF35" s="8" t="s">
        <v>30</v>
      </c>
      <c r="CG35" s="1" t="s">
        <v>217</v>
      </c>
      <c r="CJ35" s="1">
        <v>32</v>
      </c>
      <c r="CK35" s="1" t="s">
        <v>108</v>
      </c>
      <c r="CL35" s="2">
        <v>40301</v>
      </c>
      <c r="CM35" s="1">
        <v>2</v>
      </c>
      <c r="CN35" s="8" t="s">
        <v>30</v>
      </c>
      <c r="CO35" s="1" t="s">
        <v>203</v>
      </c>
    </row>
    <row r="36" spans="1:93">
      <c r="A36" s="1">
        <v>33</v>
      </c>
      <c r="B36" s="2">
        <v>40247</v>
      </c>
      <c r="C36" s="18">
        <v>0</v>
      </c>
      <c r="D36" s="29" t="s">
        <v>32</v>
      </c>
      <c r="E36" s="1" t="s">
        <v>219</v>
      </c>
      <c r="H36" s="1">
        <v>33</v>
      </c>
      <c r="I36" s="2">
        <v>40189</v>
      </c>
      <c r="J36" s="1">
        <v>2</v>
      </c>
      <c r="K36" s="8" t="s">
        <v>30</v>
      </c>
      <c r="L36" s="18" t="s">
        <v>216</v>
      </c>
      <c r="M36" s="28"/>
      <c r="X36" s="1">
        <v>33</v>
      </c>
      <c r="Y36" s="2">
        <v>40276</v>
      </c>
      <c r="Z36" s="1">
        <v>1</v>
      </c>
      <c r="AA36" s="7" t="s">
        <v>37</v>
      </c>
      <c r="AB36" s="1" t="s">
        <v>207</v>
      </c>
      <c r="AJ36" s="1">
        <v>33</v>
      </c>
      <c r="AK36" s="2">
        <v>40276</v>
      </c>
      <c r="AL36" s="1">
        <v>3</v>
      </c>
      <c r="AM36" s="20" t="s">
        <v>31</v>
      </c>
      <c r="AN36" s="1" t="s">
        <v>207</v>
      </c>
      <c r="AW36" s="1">
        <v>33</v>
      </c>
      <c r="AX36" s="2">
        <v>40247</v>
      </c>
      <c r="AY36" s="18">
        <v>3</v>
      </c>
      <c r="AZ36" s="20" t="s">
        <v>31</v>
      </c>
      <c r="BA36" s="1" t="s">
        <v>219</v>
      </c>
      <c r="BB36" s="27"/>
      <c r="BC36" s="27"/>
      <c r="BD36" s="1">
        <v>33</v>
      </c>
      <c r="BE36" s="1" t="s">
        <v>109</v>
      </c>
      <c r="BF36" s="2">
        <v>40315</v>
      </c>
      <c r="BG36" s="1">
        <v>1</v>
      </c>
      <c r="BH36" s="7" t="s">
        <v>37</v>
      </c>
      <c r="BI36" s="1" t="s">
        <v>203</v>
      </c>
      <c r="BL36" s="31">
        <v>33</v>
      </c>
      <c r="BM36" s="32">
        <v>40231</v>
      </c>
      <c r="BN36" s="31">
        <v>2</v>
      </c>
      <c r="BO36" s="8" t="s">
        <v>30</v>
      </c>
      <c r="BP36" t="s">
        <v>217</v>
      </c>
      <c r="CC36" s="1">
        <v>33</v>
      </c>
      <c r="CD36" s="2">
        <v>40276</v>
      </c>
      <c r="CE36" s="1">
        <v>3</v>
      </c>
      <c r="CF36" s="20" t="s">
        <v>31</v>
      </c>
      <c r="CG36" s="1" t="s">
        <v>207</v>
      </c>
      <c r="CJ36" s="1">
        <v>33</v>
      </c>
      <c r="CK36" s="1" t="s">
        <v>109</v>
      </c>
      <c r="CL36" s="2">
        <v>40315</v>
      </c>
      <c r="CM36" s="1">
        <v>2</v>
      </c>
      <c r="CN36" s="8" t="s">
        <v>30</v>
      </c>
      <c r="CO36" s="1" t="s">
        <v>203</v>
      </c>
    </row>
    <row r="37" spans="1:93">
      <c r="A37" s="1">
        <v>34</v>
      </c>
      <c r="B37" s="2">
        <v>40366</v>
      </c>
      <c r="C37" s="18">
        <v>0</v>
      </c>
      <c r="D37" s="29" t="s">
        <v>32</v>
      </c>
      <c r="E37" s="1" t="s">
        <v>211</v>
      </c>
      <c r="H37" s="1">
        <v>34</v>
      </c>
      <c r="I37" s="2">
        <v>40196</v>
      </c>
      <c r="J37" s="1">
        <v>3</v>
      </c>
      <c r="K37" s="20" t="s">
        <v>31</v>
      </c>
      <c r="L37" s="18" t="s">
        <v>216</v>
      </c>
      <c r="M37" s="28"/>
      <c r="X37" s="1">
        <v>34</v>
      </c>
      <c r="Y37" s="2">
        <v>40282</v>
      </c>
      <c r="Z37" s="1">
        <v>1</v>
      </c>
      <c r="AA37" s="7" t="s">
        <v>37</v>
      </c>
      <c r="AB37" s="1" t="s">
        <v>207</v>
      </c>
      <c r="AJ37" s="1">
        <v>34</v>
      </c>
      <c r="AK37" s="2">
        <v>40282</v>
      </c>
      <c r="AL37" s="1">
        <v>3</v>
      </c>
      <c r="AM37" s="20" t="s">
        <v>31</v>
      </c>
      <c r="AN37" s="1" t="s">
        <v>207</v>
      </c>
      <c r="AW37" s="1">
        <v>34</v>
      </c>
      <c r="AX37" s="2">
        <v>40366</v>
      </c>
      <c r="AY37" s="18">
        <v>1</v>
      </c>
      <c r="AZ37" s="7" t="s">
        <v>37</v>
      </c>
      <c r="BA37" s="1" t="s">
        <v>211</v>
      </c>
      <c r="BB37" s="27"/>
      <c r="BC37" s="27"/>
      <c r="BD37" s="1">
        <v>34</v>
      </c>
      <c r="BE37" s="1" t="s">
        <v>110</v>
      </c>
      <c r="BF37" s="22">
        <v>40322</v>
      </c>
      <c r="BG37" s="1">
        <v>2</v>
      </c>
      <c r="BH37" s="8" t="s">
        <v>30</v>
      </c>
      <c r="BI37" s="1" t="s">
        <v>203</v>
      </c>
      <c r="BL37" s="31">
        <v>34</v>
      </c>
      <c r="BM37" s="32">
        <v>40238</v>
      </c>
      <c r="BN37" s="31">
        <v>1</v>
      </c>
      <c r="BO37" s="7" t="s">
        <v>37</v>
      </c>
      <c r="BP37" t="s">
        <v>219</v>
      </c>
      <c r="CC37" s="1">
        <v>34</v>
      </c>
      <c r="CD37" s="2">
        <v>40282</v>
      </c>
      <c r="CE37" s="1">
        <v>3</v>
      </c>
      <c r="CF37" s="20" t="s">
        <v>31</v>
      </c>
      <c r="CG37" s="1" t="s">
        <v>207</v>
      </c>
      <c r="CJ37" s="1">
        <v>34</v>
      </c>
      <c r="CK37" s="1" t="s">
        <v>110</v>
      </c>
      <c r="CL37" s="22">
        <v>40322</v>
      </c>
      <c r="CM37" s="1">
        <v>2</v>
      </c>
      <c r="CN37" s="8" t="s">
        <v>30</v>
      </c>
      <c r="CO37" s="1" t="s">
        <v>203</v>
      </c>
    </row>
    <row r="38" spans="1:93">
      <c r="A38" s="1">
        <v>35</v>
      </c>
      <c r="B38" s="2">
        <v>40380</v>
      </c>
      <c r="C38" s="18">
        <v>0</v>
      </c>
      <c r="D38" s="29" t="s">
        <v>32</v>
      </c>
      <c r="E38" s="1" t="s">
        <v>211</v>
      </c>
      <c r="H38" s="1">
        <v>35</v>
      </c>
      <c r="I38" s="2">
        <v>40203</v>
      </c>
      <c r="J38" s="1">
        <v>3</v>
      </c>
      <c r="K38" s="20" t="s">
        <v>31</v>
      </c>
      <c r="L38" s="18" t="s">
        <v>216</v>
      </c>
      <c r="M38" s="28"/>
      <c r="X38" s="1">
        <v>35</v>
      </c>
      <c r="Y38" s="2">
        <v>40303</v>
      </c>
      <c r="Z38" s="1">
        <v>2</v>
      </c>
      <c r="AA38" s="8" t="s">
        <v>30</v>
      </c>
      <c r="AB38" s="1" t="s">
        <v>203</v>
      </c>
      <c r="AJ38" s="1">
        <v>35</v>
      </c>
      <c r="AK38" s="2">
        <v>40303</v>
      </c>
      <c r="AL38" s="1">
        <v>3</v>
      </c>
      <c r="AM38" s="20" t="s">
        <v>31</v>
      </c>
      <c r="AN38" s="1" t="s">
        <v>203</v>
      </c>
      <c r="AW38" s="1">
        <v>35</v>
      </c>
      <c r="AX38" s="2">
        <v>40380</v>
      </c>
      <c r="AY38" s="18">
        <v>1</v>
      </c>
      <c r="AZ38" s="7" t="s">
        <v>37</v>
      </c>
      <c r="BA38" s="1" t="s">
        <v>211</v>
      </c>
      <c r="BB38" s="27"/>
      <c r="BC38" s="27"/>
      <c r="BD38" s="1">
        <v>35</v>
      </c>
      <c r="BE38" s="1" t="s">
        <v>112</v>
      </c>
      <c r="BF38" s="2">
        <v>40325</v>
      </c>
      <c r="BG38" s="1">
        <v>1</v>
      </c>
      <c r="BH38" s="7" t="s">
        <v>37</v>
      </c>
      <c r="BI38" s="1" t="s">
        <v>203</v>
      </c>
      <c r="BL38" s="31">
        <v>35</v>
      </c>
      <c r="BM38" s="32">
        <v>40245</v>
      </c>
      <c r="BN38" s="31">
        <v>3</v>
      </c>
      <c r="BO38" s="20" t="s">
        <v>31</v>
      </c>
      <c r="BP38" t="s">
        <v>219</v>
      </c>
      <c r="CC38" s="1">
        <v>35</v>
      </c>
      <c r="CD38" s="2">
        <v>40303</v>
      </c>
      <c r="CE38" s="1">
        <v>2</v>
      </c>
      <c r="CF38" s="8" t="s">
        <v>30</v>
      </c>
      <c r="CG38" s="1" t="s">
        <v>203</v>
      </c>
      <c r="CJ38" s="1">
        <v>35</v>
      </c>
      <c r="CK38" s="1" t="s">
        <v>112</v>
      </c>
      <c r="CL38" s="2">
        <v>40325</v>
      </c>
      <c r="CM38" s="1">
        <v>2</v>
      </c>
      <c r="CN38" s="8" t="s">
        <v>30</v>
      </c>
      <c r="CO38" s="1" t="s">
        <v>203</v>
      </c>
    </row>
    <row r="39" spans="1:93">
      <c r="A39" s="1">
        <v>36</v>
      </c>
      <c r="B39" s="2">
        <v>40401</v>
      </c>
      <c r="C39" s="18">
        <v>0</v>
      </c>
      <c r="D39" s="29" t="s">
        <v>32</v>
      </c>
      <c r="E39" s="1" t="s">
        <v>212</v>
      </c>
      <c r="H39" s="1">
        <v>36</v>
      </c>
      <c r="I39" s="2">
        <v>40217</v>
      </c>
      <c r="J39" s="1">
        <v>2</v>
      </c>
      <c r="K39" s="8" t="s">
        <v>30</v>
      </c>
      <c r="L39" s="18" t="s">
        <v>217</v>
      </c>
      <c r="M39" s="28"/>
      <c r="X39" s="1">
        <v>36</v>
      </c>
      <c r="Y39" s="2">
        <v>40310</v>
      </c>
      <c r="Z39" s="1">
        <v>1</v>
      </c>
      <c r="AA39" s="7" t="s">
        <v>37</v>
      </c>
      <c r="AB39" s="1" t="s">
        <v>203</v>
      </c>
      <c r="AJ39" s="1">
        <v>36</v>
      </c>
      <c r="AK39" s="2">
        <v>40310</v>
      </c>
      <c r="AL39" s="1">
        <v>2</v>
      </c>
      <c r="AM39" s="8" t="s">
        <v>30</v>
      </c>
      <c r="AN39" s="1" t="s">
        <v>203</v>
      </c>
      <c r="AW39" s="1">
        <v>36</v>
      </c>
      <c r="AX39" s="2">
        <v>40401</v>
      </c>
      <c r="AY39" s="18">
        <v>1</v>
      </c>
      <c r="AZ39" s="7" t="s">
        <v>37</v>
      </c>
      <c r="BA39" s="1" t="s">
        <v>212</v>
      </c>
      <c r="BB39" s="27"/>
      <c r="BC39" s="27"/>
      <c r="BD39" s="1">
        <v>36</v>
      </c>
      <c r="BE39" s="1" t="s">
        <v>113</v>
      </c>
      <c r="BF39" s="2">
        <v>40343</v>
      </c>
      <c r="BG39" s="1">
        <v>1</v>
      </c>
      <c r="BH39" s="7" t="s">
        <v>37</v>
      </c>
      <c r="BI39" s="1" t="s">
        <v>209</v>
      </c>
      <c r="BL39" s="31">
        <v>36</v>
      </c>
      <c r="BM39" s="32">
        <v>40259</v>
      </c>
      <c r="BN39" s="31">
        <v>2</v>
      </c>
      <c r="BO39" s="8" t="s">
        <v>30</v>
      </c>
      <c r="BP39" t="s">
        <v>219</v>
      </c>
      <c r="CC39" s="1">
        <v>36</v>
      </c>
      <c r="CD39" s="2">
        <v>40310</v>
      </c>
      <c r="CE39" s="1">
        <v>2</v>
      </c>
      <c r="CF39" s="8" t="s">
        <v>30</v>
      </c>
      <c r="CG39" s="1" t="s">
        <v>203</v>
      </c>
      <c r="CJ39" s="1">
        <v>36</v>
      </c>
      <c r="CK39" s="1" t="s">
        <v>113</v>
      </c>
      <c r="CL39" s="2">
        <v>40343</v>
      </c>
      <c r="CM39" s="1">
        <v>2</v>
      </c>
      <c r="CN39" s="8" t="s">
        <v>30</v>
      </c>
      <c r="CO39" s="1" t="s">
        <v>209</v>
      </c>
    </row>
    <row r="40" spans="1:93">
      <c r="A40" s="1">
        <v>37</v>
      </c>
      <c r="B40" s="2">
        <v>40408</v>
      </c>
      <c r="C40" s="18">
        <v>0</v>
      </c>
      <c r="D40" s="29" t="s">
        <v>32</v>
      </c>
      <c r="E40" s="1" t="s">
        <v>212</v>
      </c>
      <c r="H40" s="1">
        <v>37</v>
      </c>
      <c r="I40" s="2">
        <v>40218</v>
      </c>
      <c r="J40" s="1">
        <v>2</v>
      </c>
      <c r="K40" s="8" t="s">
        <v>30</v>
      </c>
      <c r="L40" s="18" t="s">
        <v>217</v>
      </c>
      <c r="M40" s="28"/>
      <c r="X40" s="1">
        <v>37</v>
      </c>
      <c r="Y40" s="2">
        <v>40317</v>
      </c>
      <c r="Z40" s="1">
        <v>1</v>
      </c>
      <c r="AA40" s="7" t="s">
        <v>37</v>
      </c>
      <c r="AB40" s="1" t="s">
        <v>203</v>
      </c>
      <c r="AJ40" s="1">
        <v>37</v>
      </c>
      <c r="AK40" s="2">
        <v>40317</v>
      </c>
      <c r="AL40" s="1">
        <v>1</v>
      </c>
      <c r="AM40" s="7" t="s">
        <v>37</v>
      </c>
      <c r="AN40" s="1" t="s">
        <v>203</v>
      </c>
      <c r="AW40" s="1">
        <v>37</v>
      </c>
      <c r="AX40" s="2">
        <v>40408</v>
      </c>
      <c r="AY40" s="18">
        <v>2</v>
      </c>
      <c r="AZ40" s="8" t="s">
        <v>30</v>
      </c>
      <c r="BA40" s="1" t="s">
        <v>212</v>
      </c>
      <c r="BB40" s="27"/>
      <c r="BC40" s="27"/>
      <c r="BD40" s="1">
        <v>37</v>
      </c>
      <c r="BE40" s="1" t="s">
        <v>114</v>
      </c>
      <c r="BF40" s="22">
        <v>40353</v>
      </c>
      <c r="BG40" s="1">
        <v>2</v>
      </c>
      <c r="BH40" s="8" t="s">
        <v>30</v>
      </c>
      <c r="BI40" s="1" t="s">
        <v>209</v>
      </c>
      <c r="BL40" s="31">
        <v>37</v>
      </c>
      <c r="BM40" s="32">
        <v>40274</v>
      </c>
      <c r="BN40" s="31">
        <v>1</v>
      </c>
      <c r="BO40" s="7" t="s">
        <v>37</v>
      </c>
      <c r="BP40" t="s">
        <v>207</v>
      </c>
      <c r="CC40" s="1">
        <v>37</v>
      </c>
      <c r="CD40" s="2">
        <v>40317</v>
      </c>
      <c r="CE40" s="1">
        <v>1</v>
      </c>
      <c r="CF40" s="7" t="s">
        <v>37</v>
      </c>
      <c r="CG40" s="1" t="s">
        <v>203</v>
      </c>
      <c r="CJ40" s="1">
        <v>37</v>
      </c>
      <c r="CK40" s="1" t="s">
        <v>114</v>
      </c>
      <c r="CL40" s="22">
        <v>40353</v>
      </c>
      <c r="CM40" s="1">
        <v>2</v>
      </c>
      <c r="CN40" s="8" t="s">
        <v>30</v>
      </c>
      <c r="CO40" s="1" t="s">
        <v>209</v>
      </c>
    </row>
    <row r="41" spans="1:93">
      <c r="A41" s="1">
        <v>38</v>
      </c>
      <c r="B41" s="2">
        <v>40415</v>
      </c>
      <c r="C41" s="18">
        <v>0</v>
      </c>
      <c r="D41" s="29" t="s">
        <v>32</v>
      </c>
      <c r="E41" s="1" t="s">
        <v>212</v>
      </c>
      <c r="H41" s="1">
        <v>38</v>
      </c>
      <c r="I41" s="2">
        <v>40224</v>
      </c>
      <c r="J41" s="1">
        <v>2</v>
      </c>
      <c r="K41" s="8" t="s">
        <v>30</v>
      </c>
      <c r="L41" s="18" t="s">
        <v>217</v>
      </c>
      <c r="M41" s="28"/>
      <c r="X41" s="1">
        <v>38</v>
      </c>
      <c r="Y41" s="2">
        <v>40331</v>
      </c>
      <c r="Z41" s="1">
        <v>1</v>
      </c>
      <c r="AA41" s="7" t="s">
        <v>37</v>
      </c>
      <c r="AB41" s="1" t="s">
        <v>209</v>
      </c>
      <c r="AJ41" s="1">
        <v>38</v>
      </c>
      <c r="AK41" s="2">
        <v>40331</v>
      </c>
      <c r="AL41" s="1">
        <v>3</v>
      </c>
      <c r="AM41" s="20" t="s">
        <v>31</v>
      </c>
      <c r="AN41" s="1" t="s">
        <v>209</v>
      </c>
      <c r="AW41" s="1">
        <v>38</v>
      </c>
      <c r="AX41" s="2">
        <v>40415</v>
      </c>
      <c r="AY41" s="18">
        <v>2</v>
      </c>
      <c r="AZ41" s="8" t="s">
        <v>30</v>
      </c>
      <c r="BA41" s="1" t="s">
        <v>212</v>
      </c>
      <c r="BB41" s="27"/>
      <c r="BC41" s="27"/>
      <c r="BD41" s="1">
        <v>38</v>
      </c>
      <c r="BE41" s="1" t="s">
        <v>115</v>
      </c>
      <c r="BF41" s="2">
        <v>40357</v>
      </c>
      <c r="BG41" s="1">
        <v>2</v>
      </c>
      <c r="BH41" s="8" t="s">
        <v>30</v>
      </c>
      <c r="BI41" s="1" t="s">
        <v>209</v>
      </c>
      <c r="BL41" s="31">
        <v>38</v>
      </c>
      <c r="BM41" s="32">
        <v>40294</v>
      </c>
      <c r="BN41" s="31">
        <v>3</v>
      </c>
      <c r="BO41" s="20" t="s">
        <v>31</v>
      </c>
      <c r="BP41" t="s">
        <v>207</v>
      </c>
      <c r="CC41" s="1">
        <v>38</v>
      </c>
      <c r="CD41" s="2">
        <v>40331</v>
      </c>
      <c r="CE41" s="1">
        <v>1</v>
      </c>
      <c r="CF41" s="7" t="s">
        <v>37</v>
      </c>
      <c r="CG41" s="1" t="s">
        <v>209</v>
      </c>
      <c r="CJ41" s="1">
        <v>38</v>
      </c>
      <c r="CK41" s="1" t="s">
        <v>115</v>
      </c>
      <c r="CL41" s="2">
        <v>40357</v>
      </c>
      <c r="CM41" s="1">
        <v>2</v>
      </c>
      <c r="CN41" s="8" t="s">
        <v>30</v>
      </c>
      <c r="CO41" s="1" t="s">
        <v>209</v>
      </c>
    </row>
    <row r="42" spans="1:93">
      <c r="A42" s="1">
        <v>39</v>
      </c>
      <c r="B42" s="2">
        <v>40429</v>
      </c>
      <c r="C42" s="18">
        <v>0</v>
      </c>
      <c r="D42" s="29" t="s">
        <v>32</v>
      </c>
      <c r="E42" s="1" t="s">
        <v>213</v>
      </c>
      <c r="H42" s="1">
        <v>39</v>
      </c>
      <c r="I42" s="2">
        <v>40231</v>
      </c>
      <c r="J42" s="1">
        <v>2</v>
      </c>
      <c r="K42" s="8" t="s">
        <v>30</v>
      </c>
      <c r="L42" s="18" t="s">
        <v>217</v>
      </c>
      <c r="M42" s="28"/>
      <c r="X42" s="1">
        <v>39</v>
      </c>
      <c r="Y42" s="2">
        <v>40345</v>
      </c>
      <c r="Z42" s="1">
        <v>1</v>
      </c>
      <c r="AA42" s="7" t="s">
        <v>37</v>
      </c>
      <c r="AB42" s="1" t="s">
        <v>209</v>
      </c>
      <c r="AJ42" s="1">
        <v>39</v>
      </c>
      <c r="AK42" s="2">
        <v>40345</v>
      </c>
      <c r="AL42" s="1">
        <v>2</v>
      </c>
      <c r="AM42" s="8" t="s">
        <v>30</v>
      </c>
      <c r="AN42" s="1" t="s">
        <v>209</v>
      </c>
      <c r="AW42" s="1">
        <v>39</v>
      </c>
      <c r="AX42" s="2">
        <v>40429</v>
      </c>
      <c r="AY42" s="18">
        <v>2</v>
      </c>
      <c r="AZ42" s="8" t="s">
        <v>30</v>
      </c>
      <c r="BA42" s="1" t="s">
        <v>213</v>
      </c>
      <c r="BB42" s="27"/>
      <c r="BC42" s="27"/>
      <c r="BD42" s="1">
        <v>39</v>
      </c>
      <c r="BE42" s="1" t="s">
        <v>116</v>
      </c>
      <c r="BF42" s="2">
        <v>40364</v>
      </c>
      <c r="BG42" s="1">
        <v>2</v>
      </c>
      <c r="BH42" s="8" t="s">
        <v>30</v>
      </c>
      <c r="BI42" s="1" t="s">
        <v>211</v>
      </c>
      <c r="BL42" s="31">
        <v>39</v>
      </c>
      <c r="BM42" s="32">
        <v>40301</v>
      </c>
      <c r="BN42" s="31">
        <v>1</v>
      </c>
      <c r="BO42" s="7" t="s">
        <v>37</v>
      </c>
      <c r="BP42" t="s">
        <v>203</v>
      </c>
      <c r="CC42" s="1">
        <v>39</v>
      </c>
      <c r="CD42" s="2">
        <v>40345</v>
      </c>
      <c r="CE42" s="1">
        <v>2</v>
      </c>
      <c r="CF42" s="8" t="s">
        <v>30</v>
      </c>
      <c r="CG42" s="1" t="s">
        <v>209</v>
      </c>
      <c r="CJ42" s="1">
        <v>39</v>
      </c>
      <c r="CK42" s="1" t="s">
        <v>116</v>
      </c>
      <c r="CL42" s="2">
        <v>40364</v>
      </c>
      <c r="CM42" s="1">
        <v>2</v>
      </c>
      <c r="CN42" s="8" t="s">
        <v>30</v>
      </c>
      <c r="CO42" s="1" t="s">
        <v>211</v>
      </c>
    </row>
    <row r="43" spans="1:93">
      <c r="A43" s="1">
        <v>40</v>
      </c>
      <c r="B43" s="2">
        <v>40437</v>
      </c>
      <c r="C43" s="18">
        <v>0</v>
      </c>
      <c r="D43" s="29" t="s">
        <v>32</v>
      </c>
      <c r="E43" s="1" t="s">
        <v>213</v>
      </c>
      <c r="H43" s="1">
        <v>40</v>
      </c>
      <c r="I43" s="2">
        <v>40238</v>
      </c>
      <c r="J43" s="1">
        <v>2</v>
      </c>
      <c r="K43" s="8" t="s">
        <v>30</v>
      </c>
      <c r="L43" s="18" t="s">
        <v>219</v>
      </c>
      <c r="M43" s="28"/>
      <c r="X43" s="1">
        <v>40</v>
      </c>
      <c r="Y43" s="2">
        <v>40351</v>
      </c>
      <c r="Z43" s="1">
        <v>2</v>
      </c>
      <c r="AA43" s="8" t="s">
        <v>30</v>
      </c>
      <c r="AB43" s="1" t="s">
        <v>209</v>
      </c>
      <c r="AJ43" s="1">
        <v>40</v>
      </c>
      <c r="AK43" s="2">
        <v>40351</v>
      </c>
      <c r="AL43" s="1">
        <v>2</v>
      </c>
      <c r="AM43" s="8" t="s">
        <v>30</v>
      </c>
      <c r="AN43" s="1" t="s">
        <v>209</v>
      </c>
      <c r="AW43" s="1">
        <v>40</v>
      </c>
      <c r="AX43" s="2">
        <v>40437</v>
      </c>
      <c r="AY43" s="18">
        <v>1</v>
      </c>
      <c r="AZ43" s="7" t="s">
        <v>37</v>
      </c>
      <c r="BA43" s="1" t="s">
        <v>213</v>
      </c>
      <c r="BB43" s="27"/>
      <c r="BC43" s="27"/>
      <c r="BD43" s="1">
        <v>40</v>
      </c>
      <c r="BE43" s="1" t="s">
        <v>117</v>
      </c>
      <c r="BF43" s="2">
        <v>40371</v>
      </c>
      <c r="BG43" s="1">
        <v>2</v>
      </c>
      <c r="BH43" s="8" t="s">
        <v>30</v>
      </c>
      <c r="BI43" s="1" t="s">
        <v>211</v>
      </c>
      <c r="BL43" s="31">
        <v>40</v>
      </c>
      <c r="BM43" s="32">
        <v>40309</v>
      </c>
      <c r="BN43" s="31">
        <v>3</v>
      </c>
      <c r="BO43" s="20" t="s">
        <v>31</v>
      </c>
      <c r="BP43" t="s">
        <v>203</v>
      </c>
      <c r="CC43" s="1">
        <v>40</v>
      </c>
      <c r="CD43" s="2">
        <v>40351</v>
      </c>
      <c r="CE43" s="1">
        <v>1</v>
      </c>
      <c r="CF43" s="7" t="s">
        <v>37</v>
      </c>
      <c r="CG43" s="1" t="s">
        <v>209</v>
      </c>
      <c r="CJ43" s="1">
        <v>40</v>
      </c>
      <c r="CK43" s="1" t="s">
        <v>117</v>
      </c>
      <c r="CL43" s="2">
        <v>40371</v>
      </c>
      <c r="CM43" s="1">
        <v>2</v>
      </c>
      <c r="CN43" s="8" t="s">
        <v>30</v>
      </c>
      <c r="CO43" s="1" t="s">
        <v>211</v>
      </c>
    </row>
    <row r="44" spans="1:93">
      <c r="A44" s="1">
        <v>41</v>
      </c>
      <c r="B44" s="2">
        <v>40450</v>
      </c>
      <c r="C44" s="18">
        <v>0</v>
      </c>
      <c r="D44" s="29" t="s">
        <v>32</v>
      </c>
      <c r="E44" s="1" t="s">
        <v>213</v>
      </c>
      <c r="H44" s="1">
        <v>41</v>
      </c>
      <c r="I44" s="2">
        <v>40245</v>
      </c>
      <c r="J44" s="1">
        <v>3</v>
      </c>
      <c r="K44" s="20" t="s">
        <v>31</v>
      </c>
      <c r="L44" s="18" t="s">
        <v>219</v>
      </c>
      <c r="M44" s="28"/>
      <c r="X44" s="1">
        <v>41</v>
      </c>
      <c r="Y44" s="2">
        <v>40352</v>
      </c>
      <c r="Z44" s="1">
        <v>1</v>
      </c>
      <c r="AA44" s="7" t="s">
        <v>37</v>
      </c>
      <c r="AB44" s="1" t="s">
        <v>209</v>
      </c>
      <c r="AJ44" s="1">
        <v>41</v>
      </c>
      <c r="AK44" s="2">
        <v>40352</v>
      </c>
      <c r="AL44" s="1">
        <v>1</v>
      </c>
      <c r="AM44" s="7" t="s">
        <v>37</v>
      </c>
      <c r="AN44" s="1" t="s">
        <v>209</v>
      </c>
      <c r="AW44" s="1">
        <v>41</v>
      </c>
      <c r="AX44" s="2">
        <v>40450</v>
      </c>
      <c r="AY44" s="18">
        <v>1</v>
      </c>
      <c r="AZ44" s="7" t="s">
        <v>37</v>
      </c>
      <c r="BA44" s="1" t="s">
        <v>213</v>
      </c>
      <c r="BB44" s="27"/>
      <c r="BC44" s="27"/>
      <c r="BD44" s="1">
        <v>41</v>
      </c>
      <c r="BE44" s="1" t="s">
        <v>118</v>
      </c>
      <c r="BF44" s="2">
        <v>40374</v>
      </c>
      <c r="BG44" s="1">
        <v>1</v>
      </c>
      <c r="BH44" s="7" t="s">
        <v>37</v>
      </c>
      <c r="BI44" s="1" t="s">
        <v>211</v>
      </c>
      <c r="BL44" s="31">
        <v>41</v>
      </c>
      <c r="BM44" s="32">
        <v>40315</v>
      </c>
      <c r="BN44" s="31">
        <v>1</v>
      </c>
      <c r="BO44" s="7" t="s">
        <v>37</v>
      </c>
      <c r="BP44" t="s">
        <v>203</v>
      </c>
      <c r="CC44" s="1">
        <v>41</v>
      </c>
      <c r="CD44" s="2">
        <v>40352</v>
      </c>
      <c r="CE44" s="1">
        <v>1</v>
      </c>
      <c r="CF44" s="7" t="s">
        <v>37</v>
      </c>
      <c r="CG44" s="1" t="s">
        <v>209</v>
      </c>
      <c r="CJ44" s="1">
        <v>41</v>
      </c>
      <c r="CK44" s="1" t="s">
        <v>118</v>
      </c>
      <c r="CL44" s="2">
        <v>40374</v>
      </c>
      <c r="CM44" s="1">
        <v>2</v>
      </c>
      <c r="CN44" s="8" t="s">
        <v>30</v>
      </c>
      <c r="CO44" s="1" t="s">
        <v>211</v>
      </c>
    </row>
    <row r="45" spans="1:93">
      <c r="A45" s="1">
        <v>42</v>
      </c>
      <c r="B45" s="2">
        <v>40457</v>
      </c>
      <c r="C45" s="18">
        <v>0</v>
      </c>
      <c r="D45" s="29" t="s">
        <v>32</v>
      </c>
      <c r="E45" s="1" t="s">
        <v>214</v>
      </c>
      <c r="H45" s="1">
        <v>42</v>
      </c>
      <c r="I45" s="2">
        <v>40252</v>
      </c>
      <c r="J45" s="1">
        <v>3</v>
      </c>
      <c r="K45" s="20" t="s">
        <v>31</v>
      </c>
      <c r="L45" s="18" t="s">
        <v>219</v>
      </c>
      <c r="M45" s="28"/>
      <c r="X45" s="1">
        <v>42</v>
      </c>
      <c r="Y45" s="2">
        <v>40353</v>
      </c>
      <c r="Z45" s="1">
        <v>1</v>
      </c>
      <c r="AA45" s="7" t="s">
        <v>37</v>
      </c>
      <c r="AB45" s="1" t="s">
        <v>209</v>
      </c>
      <c r="AJ45" s="1">
        <v>42</v>
      </c>
      <c r="AK45" s="2">
        <v>40353</v>
      </c>
      <c r="AL45" s="1">
        <v>1</v>
      </c>
      <c r="AM45" s="7" t="s">
        <v>37</v>
      </c>
      <c r="AN45" s="1" t="s">
        <v>209</v>
      </c>
      <c r="AW45" s="1">
        <v>42</v>
      </c>
      <c r="AX45" s="2">
        <v>40457</v>
      </c>
      <c r="AY45" s="18">
        <v>2</v>
      </c>
      <c r="AZ45" s="8" t="s">
        <v>30</v>
      </c>
      <c r="BA45" s="1" t="s">
        <v>214</v>
      </c>
      <c r="BB45" s="27"/>
      <c r="BC45" s="27"/>
      <c r="BD45" s="1">
        <v>42</v>
      </c>
      <c r="BE45" s="1" t="s">
        <v>119</v>
      </c>
      <c r="BF45" s="2">
        <v>40378</v>
      </c>
      <c r="BG45" s="1">
        <v>1</v>
      </c>
      <c r="BH45" s="7" t="s">
        <v>37</v>
      </c>
      <c r="BI45" s="1" t="s">
        <v>211</v>
      </c>
      <c r="BL45" s="31">
        <v>42</v>
      </c>
      <c r="BM45" s="32">
        <v>40328</v>
      </c>
      <c r="BN45" s="31">
        <v>2</v>
      </c>
      <c r="BO45" s="8" t="s">
        <v>30</v>
      </c>
      <c r="BP45" t="s">
        <v>203</v>
      </c>
      <c r="CC45" s="1">
        <v>42</v>
      </c>
      <c r="CD45" s="2">
        <v>40353</v>
      </c>
      <c r="CE45" s="1">
        <v>1</v>
      </c>
      <c r="CF45" s="7" t="s">
        <v>37</v>
      </c>
      <c r="CG45" s="1" t="s">
        <v>209</v>
      </c>
      <c r="CJ45" s="1">
        <v>42</v>
      </c>
      <c r="CK45" s="1" t="s">
        <v>119</v>
      </c>
      <c r="CL45" s="2">
        <v>40378</v>
      </c>
      <c r="CM45" s="1">
        <v>2</v>
      </c>
      <c r="CN45" s="8" t="s">
        <v>30</v>
      </c>
      <c r="CO45" s="1" t="s">
        <v>211</v>
      </c>
    </row>
    <row r="46" spans="1:93">
      <c r="A46" s="1">
        <v>43</v>
      </c>
      <c r="B46" s="2">
        <v>40464</v>
      </c>
      <c r="C46" s="18">
        <v>0</v>
      </c>
      <c r="D46" s="29" t="s">
        <v>32</v>
      </c>
      <c r="E46" s="1" t="s">
        <v>214</v>
      </c>
      <c r="H46" s="1">
        <v>43</v>
      </c>
      <c r="I46" s="2">
        <v>40254</v>
      </c>
      <c r="J46" s="1">
        <v>3</v>
      </c>
      <c r="K46" s="20" t="s">
        <v>31</v>
      </c>
      <c r="L46" s="18" t="s">
        <v>219</v>
      </c>
      <c r="M46" s="28"/>
      <c r="X46" s="1">
        <v>43</v>
      </c>
      <c r="Y46" s="2">
        <v>40359</v>
      </c>
      <c r="Z46" s="1">
        <v>1</v>
      </c>
      <c r="AA46" s="7" t="s">
        <v>37</v>
      </c>
      <c r="AB46" s="1" t="s">
        <v>209</v>
      </c>
      <c r="AJ46" s="1">
        <v>43</v>
      </c>
      <c r="AK46" s="2">
        <v>40359</v>
      </c>
      <c r="AL46" s="1">
        <v>1</v>
      </c>
      <c r="AM46" s="7" t="s">
        <v>37</v>
      </c>
      <c r="AN46" s="1" t="s">
        <v>209</v>
      </c>
      <c r="AW46" s="1">
        <v>43</v>
      </c>
      <c r="AX46" s="2">
        <v>40464</v>
      </c>
      <c r="AY46" s="18">
        <v>2</v>
      </c>
      <c r="AZ46" s="8" t="s">
        <v>30</v>
      </c>
      <c r="BA46" s="1" t="s">
        <v>214</v>
      </c>
      <c r="BB46" s="27"/>
      <c r="BC46" s="27"/>
      <c r="BD46" s="1">
        <v>43</v>
      </c>
      <c r="BE46" s="1" t="s">
        <v>120</v>
      </c>
      <c r="BF46" s="2">
        <v>40399</v>
      </c>
      <c r="BG46" s="1">
        <v>2</v>
      </c>
      <c r="BH46" s="8" t="s">
        <v>30</v>
      </c>
      <c r="BI46" s="1" t="s">
        <v>212</v>
      </c>
      <c r="BL46" s="31">
        <v>43</v>
      </c>
      <c r="BM46" s="32">
        <v>40336</v>
      </c>
      <c r="BN46" s="31">
        <v>3</v>
      </c>
      <c r="BO46" s="20" t="s">
        <v>31</v>
      </c>
      <c r="BP46" t="s">
        <v>209</v>
      </c>
      <c r="CC46" s="1">
        <v>43</v>
      </c>
      <c r="CD46" s="2">
        <v>40359</v>
      </c>
      <c r="CE46" s="1">
        <v>1</v>
      </c>
      <c r="CF46" s="7" t="s">
        <v>37</v>
      </c>
      <c r="CG46" s="1" t="s">
        <v>209</v>
      </c>
      <c r="CJ46" s="1">
        <v>43</v>
      </c>
      <c r="CK46" s="1" t="s">
        <v>120</v>
      </c>
      <c r="CL46" s="2">
        <v>40399</v>
      </c>
      <c r="CM46" s="1">
        <v>2</v>
      </c>
      <c r="CN46" s="8" t="s">
        <v>30</v>
      </c>
      <c r="CO46" s="1" t="s">
        <v>212</v>
      </c>
    </row>
    <row r="47" spans="1:93">
      <c r="A47" s="1">
        <v>44</v>
      </c>
      <c r="B47" s="2">
        <v>40471</v>
      </c>
      <c r="C47" s="18">
        <v>0</v>
      </c>
      <c r="D47" s="29" t="s">
        <v>32</v>
      </c>
      <c r="E47" s="1" t="s">
        <v>214</v>
      </c>
      <c r="H47" s="1">
        <v>44</v>
      </c>
      <c r="I47" s="2">
        <v>40259</v>
      </c>
      <c r="J47" s="1">
        <v>3</v>
      </c>
      <c r="K47" s="20" t="s">
        <v>31</v>
      </c>
      <c r="L47" s="18" t="s">
        <v>219</v>
      </c>
      <c r="M47" s="28"/>
      <c r="X47" s="1">
        <v>44</v>
      </c>
      <c r="Y47" s="2">
        <v>40366</v>
      </c>
      <c r="Z47" s="1">
        <v>2</v>
      </c>
      <c r="AA47" s="8" t="s">
        <v>30</v>
      </c>
      <c r="AB47" s="1" t="s">
        <v>211</v>
      </c>
      <c r="AJ47" s="1">
        <v>44</v>
      </c>
      <c r="AK47" s="2">
        <v>40366</v>
      </c>
      <c r="AL47" s="1">
        <v>1</v>
      </c>
      <c r="AM47" s="7" t="s">
        <v>37</v>
      </c>
      <c r="AN47" s="1" t="s">
        <v>211</v>
      </c>
      <c r="AW47" s="1">
        <v>44</v>
      </c>
      <c r="AX47" s="2">
        <v>40471</v>
      </c>
      <c r="AY47" s="18">
        <v>2</v>
      </c>
      <c r="AZ47" s="8" t="s">
        <v>30</v>
      </c>
      <c r="BA47" s="1" t="s">
        <v>214</v>
      </c>
      <c r="BB47" s="27"/>
      <c r="BC47" s="27"/>
      <c r="BD47" s="1">
        <v>44</v>
      </c>
      <c r="BE47" s="1" t="s">
        <v>121</v>
      </c>
      <c r="BF47" s="2">
        <v>40406</v>
      </c>
      <c r="BG47" s="1">
        <v>2</v>
      </c>
      <c r="BH47" s="8" t="s">
        <v>30</v>
      </c>
      <c r="BI47" s="1" t="s">
        <v>212</v>
      </c>
      <c r="BL47" s="31">
        <v>44</v>
      </c>
      <c r="BM47" s="32">
        <v>40343</v>
      </c>
      <c r="BN47" s="31">
        <v>3</v>
      </c>
      <c r="BO47" s="20" t="s">
        <v>31</v>
      </c>
      <c r="BP47" t="s">
        <v>209</v>
      </c>
      <c r="CC47" s="1">
        <v>44</v>
      </c>
      <c r="CD47" s="2">
        <v>40366</v>
      </c>
      <c r="CE47" s="1">
        <v>2</v>
      </c>
      <c r="CF47" s="8" t="s">
        <v>30</v>
      </c>
      <c r="CG47" s="1" t="s">
        <v>211</v>
      </c>
      <c r="CJ47" s="1">
        <v>44</v>
      </c>
      <c r="CK47" s="1" t="s">
        <v>121</v>
      </c>
      <c r="CL47" s="2">
        <v>40406</v>
      </c>
      <c r="CM47" s="1">
        <v>2</v>
      </c>
      <c r="CN47" s="8" t="s">
        <v>30</v>
      </c>
      <c r="CO47" s="1" t="s">
        <v>212</v>
      </c>
    </row>
    <row r="48" spans="1:93">
      <c r="A48" s="1">
        <v>45</v>
      </c>
      <c r="B48" s="2">
        <v>40478</v>
      </c>
      <c r="C48" s="18">
        <v>0</v>
      </c>
      <c r="D48" s="29" t="s">
        <v>32</v>
      </c>
      <c r="E48" s="1" t="s">
        <v>214</v>
      </c>
      <c r="H48" s="1">
        <v>45</v>
      </c>
      <c r="I48" s="2">
        <v>40261</v>
      </c>
      <c r="J48" s="1">
        <v>2</v>
      </c>
      <c r="K48" s="8" t="s">
        <v>30</v>
      </c>
      <c r="L48" s="18" t="s">
        <v>219</v>
      </c>
      <c r="M48" s="28"/>
      <c r="X48" s="1">
        <v>45</v>
      </c>
      <c r="Y48" s="2">
        <v>40373</v>
      </c>
      <c r="Z48" s="1">
        <v>2</v>
      </c>
      <c r="AA48" s="8" t="s">
        <v>30</v>
      </c>
      <c r="AB48" s="1" t="s">
        <v>211</v>
      </c>
      <c r="AJ48" s="1">
        <v>45</v>
      </c>
      <c r="AK48" s="2">
        <v>40373</v>
      </c>
      <c r="AL48" s="1">
        <v>1</v>
      </c>
      <c r="AM48" s="7" t="s">
        <v>37</v>
      </c>
      <c r="AN48" s="1" t="s">
        <v>211</v>
      </c>
      <c r="AW48" s="1">
        <v>45</v>
      </c>
      <c r="AX48" s="2">
        <v>40478</v>
      </c>
      <c r="AY48" s="18">
        <v>2</v>
      </c>
      <c r="AZ48" s="8" t="s">
        <v>30</v>
      </c>
      <c r="BA48" s="1" t="s">
        <v>214</v>
      </c>
      <c r="BB48" s="27"/>
      <c r="BC48" s="27"/>
      <c r="BD48" s="1">
        <v>45</v>
      </c>
      <c r="BE48" s="1" t="s">
        <v>122</v>
      </c>
      <c r="BF48" s="2">
        <v>40413</v>
      </c>
      <c r="BG48" s="1">
        <v>2</v>
      </c>
      <c r="BH48" s="8" t="s">
        <v>30</v>
      </c>
      <c r="BI48" s="1" t="s">
        <v>212</v>
      </c>
      <c r="BL48" s="31">
        <v>45</v>
      </c>
      <c r="BM48" s="32">
        <v>40350</v>
      </c>
      <c r="BN48" s="31">
        <v>2</v>
      </c>
      <c r="BO48" s="8" t="s">
        <v>30</v>
      </c>
      <c r="BP48" t="s">
        <v>209</v>
      </c>
      <c r="CC48" s="1">
        <v>45</v>
      </c>
      <c r="CD48" s="2">
        <v>40373</v>
      </c>
      <c r="CE48" s="1">
        <v>2</v>
      </c>
      <c r="CF48" s="8" t="s">
        <v>30</v>
      </c>
      <c r="CG48" s="1" t="s">
        <v>211</v>
      </c>
      <c r="CJ48" s="1">
        <v>45</v>
      </c>
      <c r="CK48" s="1" t="s">
        <v>122</v>
      </c>
      <c r="CL48" s="2">
        <v>40413</v>
      </c>
      <c r="CM48" s="1">
        <v>2</v>
      </c>
      <c r="CN48" s="8" t="s">
        <v>30</v>
      </c>
      <c r="CO48" s="1" t="s">
        <v>212</v>
      </c>
    </row>
    <row r="49" spans="1:93">
      <c r="A49" s="1">
        <v>46</v>
      </c>
      <c r="B49" s="2">
        <v>40486</v>
      </c>
      <c r="C49" s="18">
        <v>0</v>
      </c>
      <c r="D49" s="29" t="s">
        <v>32</v>
      </c>
      <c r="E49" s="1" t="s">
        <v>215</v>
      </c>
      <c r="H49" s="1">
        <v>46</v>
      </c>
      <c r="I49" s="2">
        <v>40274</v>
      </c>
      <c r="J49" s="1">
        <v>3</v>
      </c>
      <c r="K49" s="20" t="s">
        <v>31</v>
      </c>
      <c r="L49" s="18" t="s">
        <v>207</v>
      </c>
      <c r="M49" s="28"/>
      <c r="X49" s="1">
        <v>46</v>
      </c>
      <c r="Y49" s="2">
        <v>40380</v>
      </c>
      <c r="Z49" s="1">
        <v>2</v>
      </c>
      <c r="AA49" s="8" t="s">
        <v>30</v>
      </c>
      <c r="AB49" s="1" t="s">
        <v>211</v>
      </c>
      <c r="AJ49" s="1">
        <v>46</v>
      </c>
      <c r="AK49" s="2">
        <v>40380</v>
      </c>
      <c r="AL49" s="1">
        <v>3</v>
      </c>
      <c r="AM49" s="20" t="s">
        <v>31</v>
      </c>
      <c r="AN49" s="1" t="s">
        <v>211</v>
      </c>
      <c r="AW49" s="1">
        <v>46</v>
      </c>
      <c r="AX49" s="2">
        <v>40486</v>
      </c>
      <c r="AY49" s="18">
        <v>2</v>
      </c>
      <c r="AZ49" s="8" t="s">
        <v>30</v>
      </c>
      <c r="BA49" s="1" t="s">
        <v>215</v>
      </c>
      <c r="BB49" s="27"/>
      <c r="BC49" s="27"/>
      <c r="BD49" s="1">
        <v>46</v>
      </c>
      <c r="BE49" s="1" t="s">
        <v>123</v>
      </c>
      <c r="BF49" s="2">
        <v>40420</v>
      </c>
      <c r="BG49" s="1">
        <v>2</v>
      </c>
      <c r="BH49" s="8" t="s">
        <v>30</v>
      </c>
      <c r="BI49" s="1" t="s">
        <v>212</v>
      </c>
      <c r="BL49" s="31">
        <v>46</v>
      </c>
      <c r="BM49" s="32">
        <v>40357</v>
      </c>
      <c r="BN49" s="31">
        <v>2</v>
      </c>
      <c r="BO49" s="8" t="s">
        <v>30</v>
      </c>
      <c r="BP49" t="s">
        <v>209</v>
      </c>
      <c r="CC49" s="1">
        <v>46</v>
      </c>
      <c r="CD49" s="2">
        <v>40380</v>
      </c>
      <c r="CE49" s="1">
        <v>2</v>
      </c>
      <c r="CF49" s="8" t="s">
        <v>30</v>
      </c>
      <c r="CG49" s="1" t="s">
        <v>211</v>
      </c>
      <c r="CJ49" s="1">
        <v>46</v>
      </c>
      <c r="CK49" s="1" t="s">
        <v>123</v>
      </c>
      <c r="CL49" s="2">
        <v>40420</v>
      </c>
      <c r="CM49" s="1">
        <v>2</v>
      </c>
      <c r="CN49" s="8" t="s">
        <v>30</v>
      </c>
      <c r="CO49" s="1" t="s">
        <v>212</v>
      </c>
    </row>
    <row r="50" spans="1:93">
      <c r="A50" s="1">
        <v>47</v>
      </c>
      <c r="B50" s="2">
        <v>40492</v>
      </c>
      <c r="C50" s="18">
        <v>0</v>
      </c>
      <c r="D50" s="29" t="s">
        <v>32</v>
      </c>
      <c r="E50" s="1" t="s">
        <v>215</v>
      </c>
      <c r="H50" s="1">
        <v>47</v>
      </c>
      <c r="I50" s="2">
        <v>40280</v>
      </c>
      <c r="J50" s="1">
        <v>2</v>
      </c>
      <c r="K50" s="8" t="s">
        <v>30</v>
      </c>
      <c r="L50" s="18" t="s">
        <v>207</v>
      </c>
      <c r="M50" s="28"/>
      <c r="X50" s="1">
        <v>47</v>
      </c>
      <c r="Y50" s="2">
        <v>40387</v>
      </c>
      <c r="Z50" s="1">
        <v>1</v>
      </c>
      <c r="AA50" s="7" t="s">
        <v>37</v>
      </c>
      <c r="AB50" s="1" t="s">
        <v>211</v>
      </c>
      <c r="AJ50" s="1">
        <v>47</v>
      </c>
      <c r="AK50" s="2">
        <v>40387</v>
      </c>
      <c r="AL50" s="1">
        <v>1</v>
      </c>
      <c r="AM50" s="7" t="s">
        <v>37</v>
      </c>
      <c r="AN50" s="1" t="s">
        <v>211</v>
      </c>
      <c r="AW50" s="1">
        <v>47</v>
      </c>
      <c r="AX50" s="2">
        <v>40492</v>
      </c>
      <c r="AY50" s="18">
        <v>2</v>
      </c>
      <c r="AZ50" s="8" t="s">
        <v>30</v>
      </c>
      <c r="BA50" s="1" t="s">
        <v>215</v>
      </c>
      <c r="BB50" s="27"/>
      <c r="BC50" s="27"/>
      <c r="BD50" s="1">
        <v>47</v>
      </c>
      <c r="BE50" s="1" t="s">
        <v>124</v>
      </c>
      <c r="BF50" s="2">
        <v>40427</v>
      </c>
      <c r="BG50" s="1">
        <v>2</v>
      </c>
      <c r="BH50" s="8" t="s">
        <v>30</v>
      </c>
      <c r="BI50" s="1" t="s">
        <v>213</v>
      </c>
      <c r="BL50" s="31">
        <v>47</v>
      </c>
      <c r="BM50" s="32">
        <v>40364</v>
      </c>
      <c r="BN50" s="31">
        <v>2</v>
      </c>
      <c r="BO50" s="8" t="s">
        <v>30</v>
      </c>
      <c r="BP50" t="s">
        <v>211</v>
      </c>
      <c r="CC50" s="1">
        <v>47</v>
      </c>
      <c r="CD50" s="2">
        <v>40387</v>
      </c>
      <c r="CE50" s="1">
        <v>1</v>
      </c>
      <c r="CF50" s="7" t="s">
        <v>37</v>
      </c>
      <c r="CG50" s="1" t="s">
        <v>211</v>
      </c>
      <c r="CJ50" s="1">
        <v>47</v>
      </c>
      <c r="CK50" s="1" t="s">
        <v>124</v>
      </c>
      <c r="CL50" s="2">
        <v>40427</v>
      </c>
      <c r="CM50" s="1">
        <v>2</v>
      </c>
      <c r="CN50" s="8" t="s">
        <v>30</v>
      </c>
      <c r="CO50" s="1" t="s">
        <v>213</v>
      </c>
    </row>
    <row r="51" spans="1:93">
      <c r="A51" s="1">
        <v>48</v>
      </c>
      <c r="B51" s="2">
        <v>40498</v>
      </c>
      <c r="C51" s="18">
        <v>0</v>
      </c>
      <c r="D51" s="29" t="s">
        <v>32</v>
      </c>
      <c r="E51" s="1" t="s">
        <v>215</v>
      </c>
      <c r="H51" s="1">
        <v>48</v>
      </c>
      <c r="I51" s="2">
        <v>40287</v>
      </c>
      <c r="J51" s="1">
        <v>2</v>
      </c>
      <c r="K51" s="8" t="s">
        <v>30</v>
      </c>
      <c r="L51" s="18" t="s">
        <v>207</v>
      </c>
      <c r="M51" s="28"/>
      <c r="X51" s="1">
        <v>48</v>
      </c>
      <c r="Y51" s="2">
        <v>40388</v>
      </c>
      <c r="Z51" s="1">
        <v>1</v>
      </c>
      <c r="AA51" s="7" t="s">
        <v>37</v>
      </c>
      <c r="AB51" s="1" t="s">
        <v>211</v>
      </c>
      <c r="AJ51" s="1">
        <v>48</v>
      </c>
      <c r="AK51" s="2">
        <v>40388</v>
      </c>
      <c r="AL51" s="1">
        <v>2</v>
      </c>
      <c r="AM51" s="8" t="s">
        <v>30</v>
      </c>
      <c r="AN51" s="1" t="s">
        <v>211</v>
      </c>
      <c r="AW51" s="1">
        <v>48</v>
      </c>
      <c r="AX51" s="2">
        <v>40498</v>
      </c>
      <c r="AY51" s="18">
        <v>2</v>
      </c>
      <c r="AZ51" s="8" t="s">
        <v>30</v>
      </c>
      <c r="BA51" s="1" t="s">
        <v>215</v>
      </c>
      <c r="BB51" s="27"/>
      <c r="BC51" s="27"/>
      <c r="BD51" s="1">
        <v>48</v>
      </c>
      <c r="BE51" s="1" t="s">
        <v>125</v>
      </c>
      <c r="BF51" s="2">
        <v>40434</v>
      </c>
      <c r="BG51" s="1">
        <v>1</v>
      </c>
      <c r="BH51" s="7" t="s">
        <v>37</v>
      </c>
      <c r="BI51" s="1" t="s">
        <v>213</v>
      </c>
      <c r="BL51" s="31">
        <v>48</v>
      </c>
      <c r="BM51" s="32">
        <v>40371</v>
      </c>
      <c r="BN51" s="31">
        <v>2</v>
      </c>
      <c r="BO51" s="8" t="s">
        <v>30</v>
      </c>
      <c r="BP51" t="s">
        <v>211</v>
      </c>
      <c r="CC51" s="1">
        <v>48</v>
      </c>
      <c r="CD51" s="2">
        <v>40388</v>
      </c>
      <c r="CE51" s="1">
        <v>1</v>
      </c>
      <c r="CF51" s="7" t="s">
        <v>37</v>
      </c>
      <c r="CG51" s="1" t="s">
        <v>211</v>
      </c>
      <c r="CJ51" s="1">
        <v>48</v>
      </c>
      <c r="CK51" s="1" t="s">
        <v>125</v>
      </c>
      <c r="CL51" s="2">
        <v>40434</v>
      </c>
      <c r="CM51" s="1">
        <v>2</v>
      </c>
      <c r="CN51" s="8" t="s">
        <v>30</v>
      </c>
      <c r="CO51" s="1" t="s">
        <v>213</v>
      </c>
    </row>
    <row r="52" spans="1:93">
      <c r="A52" s="1">
        <v>49</v>
      </c>
      <c r="B52" s="2">
        <v>40499</v>
      </c>
      <c r="C52" s="18">
        <v>0</v>
      </c>
      <c r="D52" s="29" t="s">
        <v>32</v>
      </c>
      <c r="E52" s="1" t="s">
        <v>215</v>
      </c>
      <c r="H52" s="1">
        <v>49</v>
      </c>
      <c r="I52" s="2">
        <v>40294</v>
      </c>
      <c r="J52" s="1">
        <v>3</v>
      </c>
      <c r="K52" s="20" t="s">
        <v>31</v>
      </c>
      <c r="L52" s="18" t="s">
        <v>207</v>
      </c>
      <c r="M52" s="28"/>
      <c r="X52" s="1">
        <v>49</v>
      </c>
      <c r="Y52" s="2">
        <v>40409</v>
      </c>
      <c r="Z52" s="1">
        <v>1</v>
      </c>
      <c r="AA52" s="7" t="s">
        <v>37</v>
      </c>
      <c r="AB52" s="1" t="s">
        <v>212</v>
      </c>
      <c r="AJ52" s="1">
        <v>49</v>
      </c>
      <c r="AK52" s="2">
        <v>40409</v>
      </c>
      <c r="AL52" s="1">
        <v>3</v>
      </c>
      <c r="AM52" s="20" t="s">
        <v>31</v>
      </c>
      <c r="AN52" s="1" t="s">
        <v>212</v>
      </c>
      <c r="AW52" s="1">
        <v>49</v>
      </c>
      <c r="AX52" s="2">
        <v>40499</v>
      </c>
      <c r="AY52" s="18">
        <v>2</v>
      </c>
      <c r="AZ52" s="8" t="s">
        <v>30</v>
      </c>
      <c r="BA52" s="1" t="s">
        <v>215</v>
      </c>
      <c r="BB52" s="27"/>
      <c r="BC52" s="27"/>
      <c r="BD52" s="1">
        <v>49</v>
      </c>
      <c r="BE52" s="1" t="s">
        <v>126</v>
      </c>
      <c r="BF52" s="2">
        <v>40448</v>
      </c>
      <c r="BG52" s="1">
        <v>1</v>
      </c>
      <c r="BH52" s="7" t="s">
        <v>37</v>
      </c>
      <c r="BI52" s="1" t="s">
        <v>213</v>
      </c>
      <c r="BL52" s="31">
        <v>49</v>
      </c>
      <c r="BM52" s="32">
        <v>40378</v>
      </c>
      <c r="BN52" s="31">
        <v>1</v>
      </c>
      <c r="BO52" s="7" t="s">
        <v>37</v>
      </c>
      <c r="BP52" t="s">
        <v>211</v>
      </c>
      <c r="CC52" s="1">
        <v>49</v>
      </c>
      <c r="CD52" s="2">
        <v>40409</v>
      </c>
      <c r="CE52" s="1">
        <v>1</v>
      </c>
      <c r="CF52" s="7" t="s">
        <v>37</v>
      </c>
      <c r="CG52" s="1" t="s">
        <v>212</v>
      </c>
      <c r="CJ52" s="1">
        <v>49</v>
      </c>
      <c r="CK52" s="1" t="s">
        <v>126</v>
      </c>
      <c r="CL52" s="2">
        <v>40448</v>
      </c>
      <c r="CM52" s="1">
        <v>2</v>
      </c>
      <c r="CN52" s="8" t="s">
        <v>30</v>
      </c>
      <c r="CO52" s="1" t="s">
        <v>213</v>
      </c>
    </row>
    <row r="53" spans="1:93">
      <c r="A53" s="1">
        <v>50</v>
      </c>
      <c r="B53" s="2">
        <v>40501</v>
      </c>
      <c r="C53" s="18">
        <v>0</v>
      </c>
      <c r="D53" s="29" t="s">
        <v>32</v>
      </c>
      <c r="E53" s="1" t="s">
        <v>215</v>
      </c>
      <c r="H53" s="1">
        <v>50</v>
      </c>
      <c r="I53" s="2">
        <v>40301</v>
      </c>
      <c r="J53" s="1">
        <v>3</v>
      </c>
      <c r="K53" s="20" t="s">
        <v>31</v>
      </c>
      <c r="L53" s="18" t="s">
        <v>203</v>
      </c>
      <c r="M53" s="28"/>
      <c r="X53" s="1">
        <v>50</v>
      </c>
      <c r="Y53" s="2">
        <v>40415</v>
      </c>
      <c r="Z53" s="1">
        <v>2</v>
      </c>
      <c r="AA53" s="8" t="s">
        <v>30</v>
      </c>
      <c r="AB53" s="1" t="s">
        <v>212</v>
      </c>
      <c r="AJ53" s="1">
        <v>50</v>
      </c>
      <c r="AK53" s="2">
        <v>40415</v>
      </c>
      <c r="AL53" s="1">
        <v>2</v>
      </c>
      <c r="AM53" s="8" t="s">
        <v>30</v>
      </c>
      <c r="AN53" s="1" t="s">
        <v>212</v>
      </c>
      <c r="AW53" s="1">
        <v>50</v>
      </c>
      <c r="AX53" s="2">
        <v>40501</v>
      </c>
      <c r="AY53" s="18">
        <v>2</v>
      </c>
      <c r="AZ53" s="8" t="s">
        <v>30</v>
      </c>
      <c r="BA53" s="1" t="s">
        <v>215</v>
      </c>
      <c r="BB53" s="27"/>
      <c r="BC53" s="27"/>
      <c r="BD53" s="1">
        <v>50</v>
      </c>
      <c r="BE53" s="1" t="s">
        <v>127</v>
      </c>
      <c r="BF53" s="2">
        <v>40455</v>
      </c>
      <c r="BG53" s="1">
        <v>2</v>
      </c>
      <c r="BH53" s="8" t="s">
        <v>30</v>
      </c>
      <c r="BI53" s="1" t="s">
        <v>214</v>
      </c>
      <c r="BL53" s="31">
        <v>50</v>
      </c>
      <c r="BM53" s="32">
        <v>40385</v>
      </c>
      <c r="BN53" s="31">
        <v>3</v>
      </c>
      <c r="BO53" s="20" t="s">
        <v>31</v>
      </c>
      <c r="BP53" t="s">
        <v>211</v>
      </c>
      <c r="CC53" s="1">
        <v>50</v>
      </c>
      <c r="CD53" s="2">
        <v>40415</v>
      </c>
      <c r="CE53" s="1">
        <v>2</v>
      </c>
      <c r="CF53" s="8" t="s">
        <v>30</v>
      </c>
      <c r="CG53" s="1" t="s">
        <v>212</v>
      </c>
      <c r="CJ53" s="1">
        <v>50</v>
      </c>
      <c r="CK53" s="1" t="s">
        <v>127</v>
      </c>
      <c r="CL53" s="2">
        <v>40455</v>
      </c>
      <c r="CM53" s="1">
        <v>2</v>
      </c>
      <c r="CN53" s="8" t="s">
        <v>30</v>
      </c>
      <c r="CO53" s="1" t="s">
        <v>214</v>
      </c>
    </row>
    <row r="54" spans="1:93">
      <c r="A54" s="1">
        <v>51</v>
      </c>
      <c r="B54" s="2">
        <v>40506</v>
      </c>
      <c r="C54" s="18">
        <v>0</v>
      </c>
      <c r="D54" s="29" t="s">
        <v>32</v>
      </c>
      <c r="E54" s="1" t="s">
        <v>215</v>
      </c>
      <c r="H54" s="1">
        <v>51</v>
      </c>
      <c r="I54" s="2">
        <v>40309</v>
      </c>
      <c r="J54" s="1">
        <v>2</v>
      </c>
      <c r="K54" s="8" t="s">
        <v>30</v>
      </c>
      <c r="L54" s="18" t="s">
        <v>203</v>
      </c>
      <c r="M54" s="28"/>
      <c r="X54" s="1">
        <v>51</v>
      </c>
      <c r="Y54" s="2">
        <v>40416</v>
      </c>
      <c r="Z54" s="1">
        <v>2</v>
      </c>
      <c r="AA54" s="8" t="s">
        <v>30</v>
      </c>
      <c r="AB54" s="1" t="s">
        <v>212</v>
      </c>
      <c r="AJ54" s="1">
        <v>51</v>
      </c>
      <c r="AK54" s="2">
        <v>40416</v>
      </c>
      <c r="AL54" s="1">
        <v>3</v>
      </c>
      <c r="AM54" s="20" t="s">
        <v>31</v>
      </c>
      <c r="AN54" s="1" t="s">
        <v>212</v>
      </c>
      <c r="AW54" s="1">
        <v>51</v>
      </c>
      <c r="AX54" s="2">
        <v>40506</v>
      </c>
      <c r="AY54" s="18">
        <v>2</v>
      </c>
      <c r="AZ54" s="8" t="s">
        <v>30</v>
      </c>
      <c r="BA54" s="1" t="s">
        <v>215</v>
      </c>
      <c r="BB54" s="27"/>
      <c r="BC54" s="27"/>
      <c r="BD54" s="1">
        <v>51</v>
      </c>
      <c r="BE54" s="1" t="s">
        <v>128</v>
      </c>
      <c r="BF54" s="2">
        <v>40469</v>
      </c>
      <c r="BG54" s="1">
        <v>2</v>
      </c>
      <c r="BH54" s="8" t="s">
        <v>30</v>
      </c>
      <c r="BI54" s="1" t="s">
        <v>214</v>
      </c>
      <c r="BL54" s="31">
        <v>51</v>
      </c>
      <c r="BM54" s="32">
        <v>40399</v>
      </c>
      <c r="BN54" s="31">
        <v>3</v>
      </c>
      <c r="BO54" s="20" t="s">
        <v>31</v>
      </c>
      <c r="BP54" t="s">
        <v>212</v>
      </c>
      <c r="CC54" s="1">
        <v>51</v>
      </c>
      <c r="CD54" s="2">
        <v>40416</v>
      </c>
      <c r="CE54" s="1">
        <v>2</v>
      </c>
      <c r="CF54" s="8" t="s">
        <v>30</v>
      </c>
      <c r="CG54" s="1" t="s">
        <v>212</v>
      </c>
      <c r="CJ54" s="1">
        <v>51</v>
      </c>
      <c r="CK54" s="1" t="s">
        <v>128</v>
      </c>
      <c r="CL54" s="2">
        <v>40469</v>
      </c>
      <c r="CM54" s="1">
        <v>2</v>
      </c>
      <c r="CN54" s="8" t="s">
        <v>30</v>
      </c>
      <c r="CO54" s="1" t="s">
        <v>214</v>
      </c>
    </row>
    <row r="55" spans="1:93">
      <c r="A55" s="1">
        <v>52</v>
      </c>
      <c r="B55" s="2">
        <v>40513</v>
      </c>
      <c r="C55" s="18">
        <v>0</v>
      </c>
      <c r="D55" s="29" t="s">
        <v>32</v>
      </c>
      <c r="E55" s="1" t="s">
        <v>218</v>
      </c>
      <c r="H55" s="1">
        <v>52</v>
      </c>
      <c r="I55" s="2">
        <v>40315</v>
      </c>
      <c r="J55" s="1">
        <v>2</v>
      </c>
      <c r="K55" s="8" t="s">
        <v>30</v>
      </c>
      <c r="L55" s="18" t="s">
        <v>203</v>
      </c>
      <c r="M55" s="28"/>
      <c r="X55" s="1">
        <v>52</v>
      </c>
      <c r="Y55" s="2">
        <v>40443</v>
      </c>
      <c r="Z55" s="1">
        <v>1</v>
      </c>
      <c r="AA55" s="7" t="s">
        <v>37</v>
      </c>
      <c r="AB55" s="1" t="s">
        <v>213</v>
      </c>
      <c r="AJ55" s="1">
        <v>52</v>
      </c>
      <c r="AK55" s="2">
        <v>40443</v>
      </c>
      <c r="AL55" s="1">
        <v>1</v>
      </c>
      <c r="AM55" s="7" t="s">
        <v>37</v>
      </c>
      <c r="AN55" s="1" t="s">
        <v>213</v>
      </c>
      <c r="AW55" s="1">
        <v>52</v>
      </c>
      <c r="AX55" s="2">
        <v>40513</v>
      </c>
      <c r="AY55" s="18">
        <v>2</v>
      </c>
      <c r="AZ55" s="8" t="s">
        <v>30</v>
      </c>
      <c r="BA55" s="1" t="s">
        <v>218</v>
      </c>
      <c r="BB55" s="27"/>
      <c r="BC55" s="27"/>
      <c r="BD55" s="1">
        <v>52</v>
      </c>
      <c r="BE55" s="1" t="s">
        <v>129</v>
      </c>
      <c r="BF55" s="2">
        <v>40504</v>
      </c>
      <c r="BG55" s="1">
        <v>1</v>
      </c>
      <c r="BH55" s="7" t="s">
        <v>37</v>
      </c>
      <c r="BI55" s="1" t="s">
        <v>215</v>
      </c>
      <c r="BL55" s="31">
        <v>52</v>
      </c>
      <c r="BM55" s="32">
        <v>40406</v>
      </c>
      <c r="BN55" s="31">
        <v>2</v>
      </c>
      <c r="BO55" s="8" t="s">
        <v>30</v>
      </c>
      <c r="BP55" t="s">
        <v>212</v>
      </c>
      <c r="CC55" s="1">
        <v>52</v>
      </c>
      <c r="CD55" s="2">
        <v>40443</v>
      </c>
      <c r="CE55" s="1">
        <v>3</v>
      </c>
      <c r="CF55" s="20" t="s">
        <v>31</v>
      </c>
      <c r="CG55" s="1" t="s">
        <v>213</v>
      </c>
      <c r="CJ55" s="1">
        <v>52</v>
      </c>
      <c r="CK55" s="1" t="s">
        <v>129</v>
      </c>
      <c r="CL55" s="2">
        <v>40504</v>
      </c>
      <c r="CM55" s="1">
        <v>2</v>
      </c>
      <c r="CN55" s="8" t="s">
        <v>30</v>
      </c>
      <c r="CO55" s="1" t="s">
        <v>215</v>
      </c>
    </row>
    <row r="56" spans="1:93">
      <c r="A56" s="1">
        <v>53</v>
      </c>
      <c r="B56" s="2">
        <v>40520</v>
      </c>
      <c r="C56" s="18">
        <v>0</v>
      </c>
      <c r="D56" s="29" t="s">
        <v>32</v>
      </c>
      <c r="E56" s="1" t="s">
        <v>218</v>
      </c>
      <c r="H56" s="1">
        <v>53</v>
      </c>
      <c r="I56" s="2">
        <v>40322</v>
      </c>
      <c r="J56" s="1">
        <v>3</v>
      </c>
      <c r="K56" s="20" t="s">
        <v>31</v>
      </c>
      <c r="L56" s="18" t="s">
        <v>203</v>
      </c>
      <c r="M56" s="28"/>
      <c r="X56" s="1">
        <v>53</v>
      </c>
      <c r="Y56" s="2">
        <v>40457</v>
      </c>
      <c r="Z56" s="1">
        <v>2</v>
      </c>
      <c r="AA56" s="8" t="s">
        <v>30</v>
      </c>
      <c r="AB56" s="1" t="s">
        <v>214</v>
      </c>
      <c r="AJ56" s="1">
        <v>53</v>
      </c>
      <c r="AK56" s="2">
        <v>40457</v>
      </c>
      <c r="AL56" s="1">
        <v>2</v>
      </c>
      <c r="AM56" s="8" t="s">
        <v>30</v>
      </c>
      <c r="AN56" s="1" t="s">
        <v>214</v>
      </c>
      <c r="AW56" s="1">
        <v>53</v>
      </c>
      <c r="AX56" s="2">
        <v>40520</v>
      </c>
      <c r="AY56" s="18">
        <v>2</v>
      </c>
      <c r="AZ56" s="8" t="s">
        <v>30</v>
      </c>
      <c r="BA56" s="1" t="s">
        <v>218</v>
      </c>
      <c r="BB56" s="27"/>
      <c r="BC56" s="27"/>
      <c r="BD56" s="1">
        <v>53</v>
      </c>
      <c r="BE56" s="1" t="s">
        <v>130</v>
      </c>
      <c r="BF56" s="2">
        <v>40518</v>
      </c>
      <c r="BG56" s="1">
        <v>1</v>
      </c>
      <c r="BH56" s="7" t="s">
        <v>37</v>
      </c>
      <c r="BI56" s="1" t="s">
        <v>218</v>
      </c>
      <c r="BL56" s="31">
        <v>53</v>
      </c>
      <c r="BM56" s="32">
        <v>40413</v>
      </c>
      <c r="BN56" s="31">
        <v>1</v>
      </c>
      <c r="BO56" s="7" t="s">
        <v>37</v>
      </c>
      <c r="BP56" t="s">
        <v>212</v>
      </c>
      <c r="CC56" s="1">
        <v>53</v>
      </c>
      <c r="CD56" s="2">
        <v>40457</v>
      </c>
      <c r="CE56" s="1">
        <v>3</v>
      </c>
      <c r="CF56" s="20" t="s">
        <v>31</v>
      </c>
      <c r="CG56" s="1" t="s">
        <v>214</v>
      </c>
      <c r="CJ56" s="1">
        <v>53</v>
      </c>
      <c r="CK56" s="1" t="s">
        <v>130</v>
      </c>
      <c r="CL56" s="2">
        <v>40518</v>
      </c>
      <c r="CM56" s="1">
        <v>2</v>
      </c>
      <c r="CN56" s="8" t="s">
        <v>30</v>
      </c>
      <c r="CO56" s="1" t="s">
        <v>218</v>
      </c>
    </row>
    <row r="57" spans="1:93">
      <c r="A57" s="1">
        <v>54</v>
      </c>
      <c r="B57" s="2">
        <v>40527</v>
      </c>
      <c r="C57" s="18">
        <v>2</v>
      </c>
      <c r="D57" s="8" t="s">
        <v>30</v>
      </c>
      <c r="E57" s="1" t="s">
        <v>218</v>
      </c>
      <c r="H57" s="1">
        <v>54</v>
      </c>
      <c r="I57" s="2">
        <v>40332</v>
      </c>
      <c r="J57" s="1">
        <v>2</v>
      </c>
      <c r="K57" s="8" t="s">
        <v>30</v>
      </c>
      <c r="L57" s="18" t="s">
        <v>209</v>
      </c>
      <c r="M57" s="28"/>
      <c r="X57" s="1">
        <v>54</v>
      </c>
      <c r="Y57" s="2">
        <v>40486</v>
      </c>
      <c r="Z57" s="1">
        <v>1</v>
      </c>
      <c r="AA57" s="7" t="s">
        <v>37</v>
      </c>
      <c r="AB57" s="1" t="s">
        <v>215</v>
      </c>
      <c r="AJ57" s="1">
        <v>54</v>
      </c>
      <c r="AK57" s="2">
        <v>40486</v>
      </c>
      <c r="AL57" s="1">
        <v>1</v>
      </c>
      <c r="AM57" s="7" t="s">
        <v>37</v>
      </c>
      <c r="AN57" s="1" t="s">
        <v>215</v>
      </c>
      <c r="AW57" s="1">
        <v>54</v>
      </c>
      <c r="AX57" s="2">
        <v>40527</v>
      </c>
      <c r="AY57" s="18">
        <v>0</v>
      </c>
      <c r="AZ57" s="29" t="s">
        <v>32</v>
      </c>
      <c r="BA57" s="1" t="s">
        <v>218</v>
      </c>
      <c r="BB57" s="27"/>
      <c r="BC57" s="27"/>
      <c r="BD57" s="1">
        <v>54</v>
      </c>
      <c r="BE57" s="1" t="s">
        <v>131</v>
      </c>
      <c r="BF57" s="2">
        <v>40546</v>
      </c>
      <c r="BG57" s="1">
        <v>1</v>
      </c>
      <c r="BH57" s="7" t="s">
        <v>37</v>
      </c>
      <c r="BI57" s="1" t="s">
        <v>216</v>
      </c>
      <c r="BL57" s="31">
        <v>54</v>
      </c>
      <c r="BM57" s="32">
        <v>40420</v>
      </c>
      <c r="BN57" s="31">
        <v>3</v>
      </c>
      <c r="BO57" s="20" t="s">
        <v>31</v>
      </c>
      <c r="BP57" t="s">
        <v>212</v>
      </c>
      <c r="CC57" s="1">
        <v>54</v>
      </c>
      <c r="CD57" s="2">
        <v>40486</v>
      </c>
      <c r="CE57" s="1">
        <v>3</v>
      </c>
      <c r="CF57" s="20" t="s">
        <v>31</v>
      </c>
      <c r="CG57" s="1" t="s">
        <v>215</v>
      </c>
      <c r="CJ57" s="1">
        <v>54</v>
      </c>
      <c r="CK57" s="1" t="s">
        <v>131</v>
      </c>
      <c r="CL57" s="2">
        <v>40546</v>
      </c>
      <c r="CM57" s="1">
        <v>2</v>
      </c>
      <c r="CN57" s="8" t="s">
        <v>30</v>
      </c>
      <c r="CO57" s="1" t="s">
        <v>216</v>
      </c>
    </row>
    <row r="58" spans="1:93">
      <c r="A58" s="1">
        <v>55</v>
      </c>
      <c r="B58" s="2">
        <v>40548</v>
      </c>
      <c r="C58" s="18">
        <v>1</v>
      </c>
      <c r="D58" s="7" t="s">
        <v>37</v>
      </c>
      <c r="E58" s="1" t="s">
        <v>216</v>
      </c>
      <c r="H58" s="1">
        <v>55</v>
      </c>
      <c r="I58" s="2">
        <v>40343</v>
      </c>
      <c r="J58" s="1">
        <v>2</v>
      </c>
      <c r="K58" s="8" t="s">
        <v>30</v>
      </c>
      <c r="L58" s="18" t="s">
        <v>209</v>
      </c>
      <c r="M58" s="28"/>
      <c r="X58" s="1">
        <v>55</v>
      </c>
      <c r="Y58" s="2">
        <v>40492</v>
      </c>
      <c r="Z58" s="1">
        <v>1</v>
      </c>
      <c r="AA58" s="7" t="s">
        <v>37</v>
      </c>
      <c r="AB58" s="1" t="s">
        <v>215</v>
      </c>
      <c r="AJ58" s="1">
        <v>55</v>
      </c>
      <c r="AK58" s="2">
        <v>40492</v>
      </c>
      <c r="AL58" s="1">
        <v>2</v>
      </c>
      <c r="AM58" s="8" t="s">
        <v>30</v>
      </c>
      <c r="AN58" s="1" t="s">
        <v>215</v>
      </c>
      <c r="AW58" s="1">
        <v>55</v>
      </c>
      <c r="AX58" s="2">
        <v>40548</v>
      </c>
      <c r="AY58" s="18">
        <v>0</v>
      </c>
      <c r="AZ58" s="29" t="s">
        <v>32</v>
      </c>
      <c r="BA58" s="1" t="s">
        <v>216</v>
      </c>
      <c r="BB58" s="27"/>
      <c r="BC58" s="27"/>
      <c r="BD58" s="1">
        <v>55</v>
      </c>
      <c r="BE58" s="1" t="s">
        <v>132</v>
      </c>
      <c r="BF58" s="2">
        <v>40553</v>
      </c>
      <c r="BG58" s="1">
        <v>2</v>
      </c>
      <c r="BH58" s="8" t="s">
        <v>30</v>
      </c>
      <c r="BI58" s="1" t="s">
        <v>216</v>
      </c>
      <c r="BL58" s="31">
        <v>55</v>
      </c>
      <c r="BM58" s="32">
        <v>40427</v>
      </c>
      <c r="BN58" s="31">
        <v>3</v>
      </c>
      <c r="BO58" s="20" t="s">
        <v>31</v>
      </c>
      <c r="BP58" t="s">
        <v>213</v>
      </c>
      <c r="CC58" s="1">
        <v>55</v>
      </c>
      <c r="CD58" s="2">
        <v>40492</v>
      </c>
      <c r="CE58" s="1">
        <v>3</v>
      </c>
      <c r="CF58" s="20" t="s">
        <v>31</v>
      </c>
      <c r="CG58" s="1" t="s">
        <v>215</v>
      </c>
      <c r="CJ58" s="1">
        <v>55</v>
      </c>
      <c r="CK58" s="1" t="s">
        <v>132</v>
      </c>
      <c r="CL58" s="2">
        <v>40553</v>
      </c>
      <c r="CM58" s="1">
        <v>2</v>
      </c>
      <c r="CN58" s="8" t="s">
        <v>30</v>
      </c>
      <c r="CO58" s="1" t="s">
        <v>216</v>
      </c>
    </row>
    <row r="59" spans="1:93">
      <c r="A59" s="1">
        <v>56</v>
      </c>
      <c r="B59" s="2">
        <v>40555</v>
      </c>
      <c r="C59" s="18">
        <v>2</v>
      </c>
      <c r="D59" s="8" t="s">
        <v>30</v>
      </c>
      <c r="E59" s="1" t="s">
        <v>216</v>
      </c>
      <c r="H59" s="1">
        <v>56</v>
      </c>
      <c r="I59" s="2">
        <v>40350</v>
      </c>
      <c r="J59" s="1">
        <v>3</v>
      </c>
      <c r="K59" s="20" t="s">
        <v>31</v>
      </c>
      <c r="L59" s="18" t="s">
        <v>209</v>
      </c>
      <c r="M59" s="28"/>
      <c r="X59" s="1">
        <v>56</v>
      </c>
      <c r="Y59" s="2">
        <v>40548</v>
      </c>
      <c r="Z59" s="1">
        <v>2</v>
      </c>
      <c r="AA59" s="8" t="s">
        <v>30</v>
      </c>
      <c r="AB59" s="1" t="s">
        <v>216</v>
      </c>
      <c r="AJ59" s="1">
        <v>56</v>
      </c>
      <c r="AK59" s="2">
        <v>40548</v>
      </c>
      <c r="AL59" s="1">
        <v>1</v>
      </c>
      <c r="AM59" s="7" t="s">
        <v>37</v>
      </c>
      <c r="AN59" s="1" t="s">
        <v>216</v>
      </c>
      <c r="AW59" s="1">
        <v>56</v>
      </c>
      <c r="AX59" s="2">
        <v>40555</v>
      </c>
      <c r="AY59" s="18">
        <v>0</v>
      </c>
      <c r="AZ59" s="29" t="s">
        <v>32</v>
      </c>
      <c r="BA59" s="1" t="s">
        <v>216</v>
      </c>
      <c r="BB59" s="27"/>
      <c r="BC59" s="27"/>
      <c r="BD59" s="1">
        <v>56</v>
      </c>
      <c r="BE59" s="1" t="s">
        <v>133</v>
      </c>
      <c r="BF59" s="2">
        <v>40560</v>
      </c>
      <c r="BG59" s="1">
        <v>1</v>
      </c>
      <c r="BH59" s="7" t="s">
        <v>37</v>
      </c>
      <c r="BI59" s="1" t="s">
        <v>216</v>
      </c>
      <c r="BL59" s="31">
        <v>56</v>
      </c>
      <c r="BM59" s="32">
        <v>40441</v>
      </c>
      <c r="BN59" s="31">
        <v>1</v>
      </c>
      <c r="BO59" s="7" t="s">
        <v>37</v>
      </c>
      <c r="BP59" t="s">
        <v>213</v>
      </c>
      <c r="CC59" s="1">
        <v>56</v>
      </c>
      <c r="CD59" s="2">
        <v>40548</v>
      </c>
      <c r="CE59" s="1">
        <v>2</v>
      </c>
      <c r="CF59" s="8" t="s">
        <v>30</v>
      </c>
      <c r="CG59" s="1" t="s">
        <v>216</v>
      </c>
      <c r="CJ59" s="1">
        <v>56</v>
      </c>
      <c r="CK59" s="1" t="s">
        <v>133</v>
      </c>
      <c r="CL59" s="2">
        <v>40560</v>
      </c>
      <c r="CM59" s="1">
        <v>2</v>
      </c>
      <c r="CN59" s="8" t="s">
        <v>30</v>
      </c>
      <c r="CO59" s="1" t="s">
        <v>216</v>
      </c>
    </row>
    <row r="60" spans="1:93">
      <c r="A60" s="1">
        <v>57</v>
      </c>
      <c r="B60" s="2">
        <v>40562</v>
      </c>
      <c r="C60" s="18">
        <v>1</v>
      </c>
      <c r="D60" s="7" t="s">
        <v>37</v>
      </c>
      <c r="E60" s="1" t="s">
        <v>216</v>
      </c>
      <c r="H60" s="1">
        <v>57</v>
      </c>
      <c r="I60" s="2">
        <v>40357</v>
      </c>
      <c r="J60" s="1">
        <v>2</v>
      </c>
      <c r="K60" s="8" t="s">
        <v>30</v>
      </c>
      <c r="L60" s="18" t="s">
        <v>209</v>
      </c>
      <c r="M60" s="28"/>
      <c r="X60" s="1">
        <v>57</v>
      </c>
      <c r="Y60" s="2">
        <v>40554</v>
      </c>
      <c r="Z60" s="1">
        <v>1</v>
      </c>
      <c r="AA60" s="7" t="s">
        <v>37</v>
      </c>
      <c r="AB60" s="1" t="s">
        <v>216</v>
      </c>
      <c r="AJ60" s="1">
        <v>57</v>
      </c>
      <c r="AK60" s="2">
        <v>40554</v>
      </c>
      <c r="AL60" s="1">
        <v>1</v>
      </c>
      <c r="AM60" s="7" t="s">
        <v>37</v>
      </c>
      <c r="AN60" s="1" t="s">
        <v>216</v>
      </c>
      <c r="AW60" s="1">
        <v>57</v>
      </c>
      <c r="AX60" s="2">
        <v>40562</v>
      </c>
      <c r="AY60" s="18">
        <v>0</v>
      </c>
      <c r="AZ60" s="29" t="s">
        <v>32</v>
      </c>
      <c r="BA60" s="1" t="s">
        <v>216</v>
      </c>
      <c r="BB60" s="27"/>
      <c r="BC60" s="27"/>
      <c r="BD60" s="1">
        <v>57</v>
      </c>
      <c r="BE60" s="1" t="s">
        <v>134</v>
      </c>
      <c r="BF60" s="2">
        <v>40567</v>
      </c>
      <c r="BG60" s="1">
        <v>1</v>
      </c>
      <c r="BH60" s="7" t="s">
        <v>37</v>
      </c>
      <c r="BI60" s="1" t="s">
        <v>216</v>
      </c>
      <c r="BL60" s="31">
        <v>57</v>
      </c>
      <c r="BM60" s="32">
        <v>40448</v>
      </c>
      <c r="BN60" s="31">
        <v>2</v>
      </c>
      <c r="BO60" s="8" t="s">
        <v>30</v>
      </c>
      <c r="BP60" t="s">
        <v>213</v>
      </c>
      <c r="CC60" s="1">
        <v>57</v>
      </c>
      <c r="CD60" s="2">
        <v>40554</v>
      </c>
      <c r="CE60" s="1">
        <v>2</v>
      </c>
      <c r="CF60" s="8" t="s">
        <v>30</v>
      </c>
      <c r="CG60" s="1" t="s">
        <v>216</v>
      </c>
      <c r="CJ60" s="1">
        <v>57</v>
      </c>
      <c r="CK60" s="1" t="s">
        <v>134</v>
      </c>
      <c r="CL60" s="2">
        <v>40567</v>
      </c>
      <c r="CM60" s="1">
        <v>2</v>
      </c>
      <c r="CN60" s="8" t="s">
        <v>30</v>
      </c>
      <c r="CO60" s="1" t="s">
        <v>216</v>
      </c>
    </row>
    <row r="61" spans="1:93">
      <c r="A61" s="1">
        <v>58</v>
      </c>
      <c r="B61" s="2">
        <v>40569</v>
      </c>
      <c r="C61" s="18">
        <v>2</v>
      </c>
      <c r="D61" s="8" t="s">
        <v>30</v>
      </c>
      <c r="E61" s="1" t="s">
        <v>216</v>
      </c>
      <c r="H61" s="1">
        <v>58</v>
      </c>
      <c r="I61" s="2">
        <v>40364</v>
      </c>
      <c r="J61" s="1">
        <v>2</v>
      </c>
      <c r="K61" s="8" t="s">
        <v>30</v>
      </c>
      <c r="L61" s="18" t="s">
        <v>211</v>
      </c>
      <c r="M61" s="28"/>
      <c r="X61" s="1">
        <v>58</v>
      </c>
      <c r="Y61" s="2">
        <v>40555</v>
      </c>
      <c r="Z61" s="1">
        <v>1</v>
      </c>
      <c r="AA61" s="7" t="s">
        <v>37</v>
      </c>
      <c r="AB61" s="1" t="s">
        <v>216</v>
      </c>
      <c r="AJ61" s="1">
        <v>58</v>
      </c>
      <c r="AK61" s="2">
        <v>40555</v>
      </c>
      <c r="AL61" s="1">
        <v>3</v>
      </c>
      <c r="AM61" s="20" t="s">
        <v>31</v>
      </c>
      <c r="AN61" s="1" t="s">
        <v>216</v>
      </c>
      <c r="AW61" s="1">
        <v>58</v>
      </c>
      <c r="AX61" s="2">
        <v>40569</v>
      </c>
      <c r="AY61" s="18">
        <v>0</v>
      </c>
      <c r="AZ61" s="29" t="s">
        <v>32</v>
      </c>
      <c r="BA61" s="1" t="s">
        <v>216</v>
      </c>
      <c r="BB61" s="27"/>
      <c r="BC61" s="27"/>
      <c r="BD61" s="1">
        <v>58</v>
      </c>
      <c r="BE61" s="1" t="s">
        <v>135</v>
      </c>
      <c r="BF61" s="2">
        <v>40581</v>
      </c>
      <c r="BG61" s="1">
        <v>2</v>
      </c>
      <c r="BH61" s="8" t="s">
        <v>30</v>
      </c>
      <c r="BI61" s="1" t="s">
        <v>217</v>
      </c>
      <c r="BL61" s="31">
        <v>59</v>
      </c>
      <c r="BM61" s="36">
        <v>40455</v>
      </c>
      <c r="BN61" s="31">
        <v>3</v>
      </c>
      <c r="BO61" s="20" t="s">
        <v>31</v>
      </c>
      <c r="BP61" t="s">
        <v>214</v>
      </c>
      <c r="CC61" s="1">
        <v>58</v>
      </c>
      <c r="CD61" s="2">
        <v>40555</v>
      </c>
      <c r="CE61" s="1">
        <v>3</v>
      </c>
      <c r="CF61" s="20" t="s">
        <v>31</v>
      </c>
      <c r="CG61" s="1" t="s">
        <v>216</v>
      </c>
      <c r="CJ61" s="1">
        <v>58</v>
      </c>
      <c r="CK61" s="1" t="s">
        <v>135</v>
      </c>
      <c r="CL61" s="2">
        <v>40581</v>
      </c>
      <c r="CM61" s="1">
        <v>2</v>
      </c>
      <c r="CN61" s="8" t="s">
        <v>30</v>
      </c>
      <c r="CO61" s="1" t="s">
        <v>217</v>
      </c>
    </row>
    <row r="62" spans="1:93">
      <c r="A62" s="1">
        <v>59</v>
      </c>
      <c r="B62" s="2">
        <v>40577</v>
      </c>
      <c r="C62" s="18">
        <v>2</v>
      </c>
      <c r="D62" s="8" t="s">
        <v>30</v>
      </c>
      <c r="E62" s="1" t="s">
        <v>217</v>
      </c>
      <c r="H62" s="1">
        <v>59</v>
      </c>
      <c r="I62" s="2">
        <v>40371</v>
      </c>
      <c r="J62" s="1">
        <v>3</v>
      </c>
      <c r="K62" s="20" t="s">
        <v>31</v>
      </c>
      <c r="L62" s="18" t="s">
        <v>211</v>
      </c>
      <c r="M62" s="28"/>
      <c r="X62" s="1">
        <v>59</v>
      </c>
      <c r="Y62" s="2">
        <v>40569</v>
      </c>
      <c r="Z62" s="1">
        <v>2</v>
      </c>
      <c r="AA62" s="8" t="s">
        <v>30</v>
      </c>
      <c r="AB62" s="1" t="s">
        <v>216</v>
      </c>
      <c r="AJ62" s="1">
        <v>59</v>
      </c>
      <c r="AK62" s="2">
        <v>40569</v>
      </c>
      <c r="AL62" s="1">
        <v>2</v>
      </c>
      <c r="AM62" s="8" t="s">
        <v>30</v>
      </c>
      <c r="AN62" s="1" t="s">
        <v>216</v>
      </c>
      <c r="AW62" s="1">
        <v>59</v>
      </c>
      <c r="AX62" s="2">
        <v>40577</v>
      </c>
      <c r="AY62" s="18">
        <v>0</v>
      </c>
      <c r="AZ62" s="29" t="s">
        <v>32</v>
      </c>
      <c r="BA62" s="1" t="s">
        <v>217</v>
      </c>
      <c r="BB62" s="27"/>
      <c r="BC62" s="27"/>
      <c r="BD62" s="1">
        <v>59</v>
      </c>
      <c r="BE62" s="1" t="s">
        <v>136</v>
      </c>
      <c r="BF62" s="2">
        <v>40588</v>
      </c>
      <c r="BG62" s="1">
        <v>2</v>
      </c>
      <c r="BH62" s="8" t="s">
        <v>30</v>
      </c>
      <c r="BI62" s="1" t="s">
        <v>217</v>
      </c>
      <c r="BL62" s="31">
        <v>58</v>
      </c>
      <c r="BM62" s="32">
        <v>40462</v>
      </c>
      <c r="BN62" s="31">
        <v>2</v>
      </c>
      <c r="BO62" s="8" t="s">
        <v>30</v>
      </c>
      <c r="BP62" t="s">
        <v>214</v>
      </c>
      <c r="CC62" s="1">
        <v>59</v>
      </c>
      <c r="CD62" s="2">
        <v>40569</v>
      </c>
      <c r="CE62" s="1">
        <v>2</v>
      </c>
      <c r="CF62" s="8" t="s">
        <v>30</v>
      </c>
      <c r="CG62" s="1" t="s">
        <v>216</v>
      </c>
      <c r="CJ62" s="1">
        <v>59</v>
      </c>
      <c r="CK62" s="1" t="s">
        <v>136</v>
      </c>
      <c r="CL62" s="2">
        <v>40588</v>
      </c>
      <c r="CM62" s="1">
        <v>2</v>
      </c>
      <c r="CN62" s="8" t="s">
        <v>30</v>
      </c>
      <c r="CO62" s="1" t="s">
        <v>217</v>
      </c>
    </row>
    <row r="63" spans="1:93">
      <c r="A63" s="1">
        <v>60</v>
      </c>
      <c r="B63" s="2">
        <v>40583</v>
      </c>
      <c r="C63" s="18">
        <v>1</v>
      </c>
      <c r="D63" s="7" t="s">
        <v>37</v>
      </c>
      <c r="E63" s="1" t="s">
        <v>217</v>
      </c>
      <c r="H63" s="1">
        <v>60</v>
      </c>
      <c r="I63" s="2">
        <v>40378</v>
      </c>
      <c r="J63" s="1">
        <v>3</v>
      </c>
      <c r="K63" s="20" t="s">
        <v>31</v>
      </c>
      <c r="L63" s="18" t="s">
        <v>211</v>
      </c>
      <c r="M63" s="28"/>
      <c r="X63" s="1">
        <v>60</v>
      </c>
      <c r="Y63" s="2">
        <v>40577</v>
      </c>
      <c r="Z63" s="1">
        <v>2</v>
      </c>
      <c r="AA63" s="8" t="s">
        <v>30</v>
      </c>
      <c r="AB63" s="1" t="s">
        <v>217</v>
      </c>
      <c r="AJ63" s="1">
        <v>60</v>
      </c>
      <c r="AK63" s="2">
        <v>40577</v>
      </c>
      <c r="AL63" s="1">
        <v>3</v>
      </c>
      <c r="AM63" s="20" t="s">
        <v>31</v>
      </c>
      <c r="AN63" s="1" t="s">
        <v>217</v>
      </c>
      <c r="AW63" s="1">
        <v>60</v>
      </c>
      <c r="AX63" s="2">
        <v>40583</v>
      </c>
      <c r="AY63" s="18">
        <v>0</v>
      </c>
      <c r="AZ63" s="29" t="s">
        <v>32</v>
      </c>
      <c r="BA63" s="1" t="s">
        <v>217</v>
      </c>
      <c r="BB63" s="27"/>
      <c r="BC63" s="27"/>
      <c r="BD63" s="1">
        <v>60</v>
      </c>
      <c r="BE63" s="1" t="s">
        <v>137</v>
      </c>
      <c r="BF63" s="2">
        <v>40602</v>
      </c>
      <c r="BG63" s="1">
        <v>1</v>
      </c>
      <c r="BH63" s="7" t="s">
        <v>37</v>
      </c>
      <c r="BI63" s="1" t="s">
        <v>217</v>
      </c>
      <c r="BL63" s="31">
        <v>60</v>
      </c>
      <c r="BM63" s="32">
        <v>40469</v>
      </c>
      <c r="BN63" s="31">
        <v>2</v>
      </c>
      <c r="BO63" s="8" t="s">
        <v>30</v>
      </c>
      <c r="BP63" t="s">
        <v>214</v>
      </c>
      <c r="CC63" s="1">
        <v>60</v>
      </c>
      <c r="CD63" s="2">
        <v>40577</v>
      </c>
      <c r="CE63" s="1">
        <v>2</v>
      </c>
      <c r="CF63" s="8" t="s">
        <v>30</v>
      </c>
      <c r="CG63" s="1" t="s">
        <v>217</v>
      </c>
      <c r="CJ63" s="1">
        <v>60</v>
      </c>
      <c r="CK63" s="1" t="s">
        <v>137</v>
      </c>
      <c r="CL63" s="2">
        <v>40602</v>
      </c>
      <c r="CM63" s="1">
        <v>2</v>
      </c>
      <c r="CN63" s="8" t="s">
        <v>30</v>
      </c>
      <c r="CO63" s="1" t="s">
        <v>217</v>
      </c>
    </row>
    <row r="64" spans="1:93">
      <c r="A64" s="1">
        <v>61</v>
      </c>
      <c r="B64" s="2">
        <v>40590</v>
      </c>
      <c r="C64" s="18">
        <v>1</v>
      </c>
      <c r="D64" s="7" t="s">
        <v>37</v>
      </c>
      <c r="E64" s="1" t="s">
        <v>217</v>
      </c>
      <c r="H64" s="1">
        <v>61</v>
      </c>
      <c r="I64" s="2">
        <v>40385</v>
      </c>
      <c r="J64" s="1">
        <v>2</v>
      </c>
      <c r="K64" s="8" t="s">
        <v>30</v>
      </c>
      <c r="L64" s="18" t="s">
        <v>211</v>
      </c>
      <c r="M64" s="28"/>
      <c r="X64" s="1">
        <v>61</v>
      </c>
      <c r="Y64" s="2">
        <v>40583</v>
      </c>
      <c r="Z64" s="1">
        <v>1</v>
      </c>
      <c r="AA64" s="7" t="s">
        <v>37</v>
      </c>
      <c r="AB64" s="1" t="s">
        <v>217</v>
      </c>
      <c r="AJ64" s="1">
        <v>61</v>
      </c>
      <c r="AK64" s="2">
        <v>40583</v>
      </c>
      <c r="AL64" s="1">
        <v>1</v>
      </c>
      <c r="AM64" s="7" t="s">
        <v>37</v>
      </c>
      <c r="AN64" s="1" t="s">
        <v>217</v>
      </c>
      <c r="AW64" s="1">
        <v>61</v>
      </c>
      <c r="AX64" s="2">
        <v>40590</v>
      </c>
      <c r="AY64" s="18">
        <v>0</v>
      </c>
      <c r="AZ64" s="29" t="s">
        <v>32</v>
      </c>
      <c r="BA64" s="1" t="s">
        <v>217</v>
      </c>
      <c r="BB64" s="27"/>
      <c r="BC64" s="27"/>
      <c r="BD64" s="1">
        <v>61</v>
      </c>
      <c r="BE64" s="1" t="s">
        <v>138</v>
      </c>
      <c r="BF64" s="2">
        <v>40609</v>
      </c>
      <c r="BG64" s="1">
        <v>1</v>
      </c>
      <c r="BH64" s="7" t="s">
        <v>37</v>
      </c>
      <c r="BI64" s="1" t="s">
        <v>219</v>
      </c>
      <c r="BL64" s="31">
        <v>61</v>
      </c>
      <c r="BM64" s="32">
        <v>40476</v>
      </c>
      <c r="BN64" s="31">
        <v>3</v>
      </c>
      <c r="BO64" s="20" t="s">
        <v>31</v>
      </c>
      <c r="BP64" t="s">
        <v>214</v>
      </c>
      <c r="CC64" s="1">
        <v>61</v>
      </c>
      <c r="CD64" s="2">
        <v>40583</v>
      </c>
      <c r="CE64" s="1">
        <v>1</v>
      </c>
      <c r="CF64" s="7" t="s">
        <v>37</v>
      </c>
      <c r="CG64" s="1" t="s">
        <v>217</v>
      </c>
      <c r="CJ64" s="1">
        <v>61</v>
      </c>
      <c r="CK64" s="1" t="s">
        <v>138</v>
      </c>
      <c r="CL64" s="2">
        <v>40609</v>
      </c>
      <c r="CM64" s="1">
        <v>2</v>
      </c>
      <c r="CN64" s="8" t="s">
        <v>30</v>
      </c>
      <c r="CO64" s="1" t="s">
        <v>219</v>
      </c>
    </row>
    <row r="65" spans="1:93">
      <c r="A65" s="1">
        <v>62</v>
      </c>
      <c r="B65" s="2">
        <v>40597</v>
      </c>
      <c r="C65" s="18">
        <v>1</v>
      </c>
      <c r="D65" s="7" t="s">
        <v>37</v>
      </c>
      <c r="E65" s="1" t="s">
        <v>217</v>
      </c>
      <c r="H65" s="1">
        <v>62</v>
      </c>
      <c r="I65" s="2">
        <v>40413</v>
      </c>
      <c r="J65" s="1">
        <v>2</v>
      </c>
      <c r="K65" s="8" t="s">
        <v>30</v>
      </c>
      <c r="L65" s="18" t="s">
        <v>212</v>
      </c>
      <c r="M65" s="28"/>
      <c r="X65" s="1">
        <v>62</v>
      </c>
      <c r="Y65" s="2">
        <v>40589</v>
      </c>
      <c r="Z65" s="1">
        <v>3</v>
      </c>
      <c r="AA65" s="20" t="s">
        <v>31</v>
      </c>
      <c r="AB65" s="1" t="s">
        <v>217</v>
      </c>
      <c r="AJ65" s="1">
        <v>62</v>
      </c>
      <c r="AK65" s="2">
        <v>40589</v>
      </c>
      <c r="AL65" s="1">
        <v>2</v>
      </c>
      <c r="AM65" s="8" t="s">
        <v>30</v>
      </c>
      <c r="AN65" s="1" t="s">
        <v>217</v>
      </c>
      <c r="AW65" s="1">
        <v>62</v>
      </c>
      <c r="AX65" s="2">
        <v>40597</v>
      </c>
      <c r="AY65" s="18">
        <v>0</v>
      </c>
      <c r="AZ65" s="29" t="s">
        <v>32</v>
      </c>
      <c r="BA65" s="1" t="s">
        <v>217</v>
      </c>
      <c r="BB65" s="27"/>
      <c r="BC65" s="27"/>
      <c r="BD65" s="1">
        <v>62</v>
      </c>
      <c r="BE65" s="1" t="s">
        <v>139</v>
      </c>
      <c r="BF65" s="2">
        <v>40616</v>
      </c>
      <c r="BG65" s="1">
        <v>1</v>
      </c>
      <c r="BH65" s="7" t="s">
        <v>37</v>
      </c>
      <c r="BI65" s="1" t="s">
        <v>219</v>
      </c>
      <c r="BL65" s="31">
        <v>62</v>
      </c>
      <c r="BM65" s="32">
        <v>40490</v>
      </c>
      <c r="BN65" s="31">
        <v>3</v>
      </c>
      <c r="BO65" s="20" t="s">
        <v>31</v>
      </c>
      <c r="BP65" t="s">
        <v>215</v>
      </c>
      <c r="CC65" s="1">
        <v>62</v>
      </c>
      <c r="CD65" s="2">
        <v>40589</v>
      </c>
      <c r="CE65" s="1">
        <v>1</v>
      </c>
      <c r="CF65" s="7" t="s">
        <v>37</v>
      </c>
      <c r="CG65" s="1" t="s">
        <v>217</v>
      </c>
      <c r="CJ65" s="1">
        <v>62</v>
      </c>
      <c r="CK65" s="1" t="s">
        <v>139</v>
      </c>
      <c r="CL65" s="2">
        <v>40616</v>
      </c>
      <c r="CM65" s="1">
        <v>2</v>
      </c>
      <c r="CN65" s="8" t="s">
        <v>30</v>
      </c>
      <c r="CO65" s="1" t="s">
        <v>219</v>
      </c>
    </row>
    <row r="66" spans="1:93">
      <c r="A66" s="1">
        <v>63</v>
      </c>
      <c r="B66" s="2">
        <v>40604</v>
      </c>
      <c r="C66" s="18">
        <v>1</v>
      </c>
      <c r="D66" s="7" t="s">
        <v>37</v>
      </c>
      <c r="E66" s="1" t="s">
        <v>219</v>
      </c>
      <c r="H66" s="1">
        <v>63</v>
      </c>
      <c r="I66" s="2">
        <v>40420</v>
      </c>
      <c r="J66" s="1">
        <v>3</v>
      </c>
      <c r="K66" s="20" t="s">
        <v>31</v>
      </c>
      <c r="L66" s="18" t="s">
        <v>212</v>
      </c>
      <c r="M66" s="28"/>
      <c r="X66" s="1">
        <v>63</v>
      </c>
      <c r="Y66" s="2">
        <v>40596</v>
      </c>
      <c r="Z66" s="1">
        <v>1</v>
      </c>
      <c r="AA66" s="7" t="s">
        <v>37</v>
      </c>
      <c r="AB66" s="1" t="s">
        <v>217</v>
      </c>
      <c r="AJ66" s="1">
        <v>63</v>
      </c>
      <c r="AK66" s="2">
        <v>40596</v>
      </c>
      <c r="AL66" s="1">
        <v>1</v>
      </c>
      <c r="AM66" s="7" t="s">
        <v>37</v>
      </c>
      <c r="AN66" s="1" t="s">
        <v>217</v>
      </c>
      <c r="AW66" s="1">
        <v>63</v>
      </c>
      <c r="AX66" s="2">
        <v>40604</v>
      </c>
      <c r="AY66" s="18">
        <v>0</v>
      </c>
      <c r="AZ66" s="29" t="s">
        <v>32</v>
      </c>
      <c r="BA66" s="1" t="s">
        <v>219</v>
      </c>
      <c r="BB66" s="27"/>
      <c r="BC66" s="27"/>
      <c r="BD66" s="1">
        <v>63</v>
      </c>
      <c r="BE66" s="1" t="s">
        <v>140</v>
      </c>
      <c r="BF66" s="2">
        <v>40619</v>
      </c>
      <c r="BG66" s="1">
        <v>1</v>
      </c>
      <c r="BH66" s="7" t="s">
        <v>37</v>
      </c>
      <c r="BI66" s="1" t="s">
        <v>219</v>
      </c>
      <c r="BL66" s="31">
        <v>63</v>
      </c>
      <c r="BM66" s="32">
        <v>40497</v>
      </c>
      <c r="BN66" s="31">
        <v>1</v>
      </c>
      <c r="BO66" s="7" t="s">
        <v>37</v>
      </c>
      <c r="BP66" t="s">
        <v>215</v>
      </c>
      <c r="CC66" s="1">
        <v>63</v>
      </c>
      <c r="CD66" s="2">
        <v>40596</v>
      </c>
      <c r="CE66" s="1">
        <v>1</v>
      </c>
      <c r="CF66" s="7" t="s">
        <v>37</v>
      </c>
      <c r="CG66" s="1" t="s">
        <v>217</v>
      </c>
      <c r="CJ66" s="1">
        <v>63</v>
      </c>
      <c r="CK66" s="1" t="s">
        <v>140</v>
      </c>
      <c r="CL66" s="2">
        <v>40619</v>
      </c>
      <c r="CM66" s="1">
        <v>2</v>
      </c>
      <c r="CN66" s="8" t="s">
        <v>30</v>
      </c>
      <c r="CO66" s="1" t="s">
        <v>219</v>
      </c>
    </row>
    <row r="67" spans="1:93">
      <c r="A67" s="1">
        <v>64</v>
      </c>
      <c r="B67" s="2">
        <v>40611</v>
      </c>
      <c r="C67" s="18">
        <v>1</v>
      </c>
      <c r="D67" s="7" t="s">
        <v>37</v>
      </c>
      <c r="E67" s="1" t="s">
        <v>219</v>
      </c>
      <c r="H67" s="1">
        <v>64</v>
      </c>
      <c r="I67" s="2">
        <v>40427</v>
      </c>
      <c r="J67" s="1">
        <v>3</v>
      </c>
      <c r="K67" s="20" t="s">
        <v>31</v>
      </c>
      <c r="L67" s="18" t="s">
        <v>213</v>
      </c>
      <c r="M67" s="28"/>
      <c r="X67" s="1">
        <v>64</v>
      </c>
      <c r="Y67" s="2">
        <v>40603</v>
      </c>
      <c r="Z67" s="1">
        <v>1</v>
      </c>
      <c r="AA67" s="7" t="s">
        <v>37</v>
      </c>
      <c r="AB67" s="1" t="s">
        <v>219</v>
      </c>
      <c r="AJ67" s="1">
        <v>64</v>
      </c>
      <c r="AK67" s="2">
        <v>40603</v>
      </c>
      <c r="AL67" s="1">
        <v>1</v>
      </c>
      <c r="AM67" s="7" t="s">
        <v>37</v>
      </c>
      <c r="AN67" s="1" t="s">
        <v>219</v>
      </c>
      <c r="AW67" s="1">
        <v>64</v>
      </c>
      <c r="AX67" s="2">
        <v>40611</v>
      </c>
      <c r="AY67" s="18">
        <v>0</v>
      </c>
      <c r="AZ67" s="29" t="s">
        <v>32</v>
      </c>
      <c r="BA67" s="1" t="s">
        <v>219</v>
      </c>
      <c r="BB67" s="27"/>
      <c r="BC67" s="27"/>
      <c r="BD67" s="1">
        <v>64</v>
      </c>
      <c r="BE67" s="1" t="s">
        <v>141</v>
      </c>
      <c r="BF67" s="2">
        <v>40637</v>
      </c>
      <c r="BG67" s="1">
        <v>1</v>
      </c>
      <c r="BH67" s="7" t="s">
        <v>37</v>
      </c>
      <c r="BI67" s="1" t="s">
        <v>207</v>
      </c>
      <c r="BL67" s="31">
        <v>64</v>
      </c>
      <c r="BM67" s="32">
        <v>40518</v>
      </c>
      <c r="BN67" s="31">
        <v>1</v>
      </c>
      <c r="BO67" s="7" t="s">
        <v>37</v>
      </c>
      <c r="BP67" t="s">
        <v>218</v>
      </c>
      <c r="CC67" s="1">
        <v>64</v>
      </c>
      <c r="CD67" s="2">
        <v>40603</v>
      </c>
      <c r="CE67" s="1">
        <v>2</v>
      </c>
      <c r="CF67" s="8" t="s">
        <v>30</v>
      </c>
      <c r="CG67" s="1" t="s">
        <v>219</v>
      </c>
      <c r="CJ67" s="1">
        <v>64</v>
      </c>
      <c r="CK67" s="1" t="s">
        <v>141</v>
      </c>
      <c r="CL67" s="2">
        <v>40637</v>
      </c>
      <c r="CM67" s="1">
        <v>2</v>
      </c>
      <c r="CN67" s="8" t="s">
        <v>30</v>
      </c>
      <c r="CO67" s="1" t="s">
        <v>207</v>
      </c>
    </row>
    <row r="68" spans="1:93">
      <c r="A68" s="1">
        <v>65</v>
      </c>
      <c r="B68" s="2">
        <v>40618</v>
      </c>
      <c r="C68" s="18">
        <v>1</v>
      </c>
      <c r="D68" s="7" t="s">
        <v>37</v>
      </c>
      <c r="E68" s="1" t="s">
        <v>219</v>
      </c>
      <c r="H68" s="1">
        <v>65</v>
      </c>
      <c r="I68" s="2">
        <v>40434</v>
      </c>
      <c r="J68" s="1">
        <v>2</v>
      </c>
      <c r="K68" s="8" t="s">
        <v>30</v>
      </c>
      <c r="L68" s="18" t="s">
        <v>213</v>
      </c>
      <c r="M68" s="28"/>
      <c r="X68" s="1">
        <v>65</v>
      </c>
      <c r="Y68" s="2">
        <v>40610</v>
      </c>
      <c r="Z68" s="1">
        <v>3</v>
      </c>
      <c r="AA68" s="20" t="s">
        <v>31</v>
      </c>
      <c r="AB68" s="1" t="s">
        <v>219</v>
      </c>
      <c r="AJ68" s="1">
        <v>65</v>
      </c>
      <c r="AK68" s="2">
        <v>40610</v>
      </c>
      <c r="AL68" s="1">
        <v>3</v>
      </c>
      <c r="AM68" s="20" t="s">
        <v>31</v>
      </c>
      <c r="AN68" s="1" t="s">
        <v>219</v>
      </c>
      <c r="AW68" s="1">
        <v>65</v>
      </c>
      <c r="AX68" s="2">
        <v>40618</v>
      </c>
      <c r="AY68" s="18">
        <v>0</v>
      </c>
      <c r="AZ68" s="29" t="s">
        <v>32</v>
      </c>
      <c r="BA68" s="1" t="s">
        <v>219</v>
      </c>
      <c r="BB68" s="27"/>
      <c r="BC68" s="27"/>
      <c r="BD68" s="1">
        <v>65</v>
      </c>
      <c r="BE68" s="1" t="s">
        <v>142</v>
      </c>
      <c r="BF68" s="2">
        <v>40659</v>
      </c>
      <c r="BG68" s="1">
        <v>2</v>
      </c>
      <c r="BH68" s="8" t="s">
        <v>30</v>
      </c>
      <c r="BI68" s="1" t="s">
        <v>207</v>
      </c>
      <c r="BL68" s="31">
        <v>65</v>
      </c>
      <c r="BM68" s="32">
        <v>40525</v>
      </c>
      <c r="BN68" s="31">
        <v>2</v>
      </c>
      <c r="BO68" s="8" t="s">
        <v>30</v>
      </c>
      <c r="BP68" t="s">
        <v>218</v>
      </c>
      <c r="CC68" s="1">
        <v>65</v>
      </c>
      <c r="CD68" s="2">
        <v>40610</v>
      </c>
      <c r="CE68" s="1">
        <v>1</v>
      </c>
      <c r="CF68" s="7" t="s">
        <v>37</v>
      </c>
      <c r="CG68" s="1" t="s">
        <v>219</v>
      </c>
      <c r="CJ68" s="1">
        <v>65</v>
      </c>
      <c r="CK68" s="1" t="s">
        <v>142</v>
      </c>
      <c r="CL68" s="2">
        <v>40659</v>
      </c>
      <c r="CM68" s="1">
        <v>2</v>
      </c>
      <c r="CN68" s="8" t="s">
        <v>30</v>
      </c>
      <c r="CO68" s="1" t="s">
        <v>207</v>
      </c>
    </row>
    <row r="69" spans="1:93">
      <c r="A69" s="1">
        <v>66</v>
      </c>
      <c r="B69" s="2">
        <v>40632</v>
      </c>
      <c r="C69" s="18">
        <v>2</v>
      </c>
      <c r="D69" s="8" t="s">
        <v>30</v>
      </c>
      <c r="E69" s="1" t="s">
        <v>219</v>
      </c>
      <c r="H69" s="1">
        <v>66</v>
      </c>
      <c r="I69" s="2">
        <v>40441</v>
      </c>
      <c r="J69" s="1">
        <v>2</v>
      </c>
      <c r="K69" s="8" t="s">
        <v>30</v>
      </c>
      <c r="L69" s="18" t="s">
        <v>213</v>
      </c>
      <c r="M69" s="28"/>
      <c r="X69" s="1">
        <v>66</v>
      </c>
      <c r="Y69" s="2">
        <v>40617</v>
      </c>
      <c r="Z69" s="1">
        <v>2</v>
      </c>
      <c r="AA69" s="8" t="s">
        <v>30</v>
      </c>
      <c r="AB69" s="1" t="s">
        <v>219</v>
      </c>
      <c r="AJ69" s="1">
        <v>66</v>
      </c>
      <c r="AK69" s="2">
        <v>40617</v>
      </c>
      <c r="AL69" s="1">
        <v>3</v>
      </c>
      <c r="AM69" s="20" t="s">
        <v>31</v>
      </c>
      <c r="AN69" s="1" t="s">
        <v>219</v>
      </c>
      <c r="AW69" s="1">
        <v>66</v>
      </c>
      <c r="AX69" s="2">
        <v>40632</v>
      </c>
      <c r="AY69" s="18">
        <v>0</v>
      </c>
      <c r="AZ69" s="29" t="s">
        <v>32</v>
      </c>
      <c r="BA69" s="1" t="s">
        <v>219</v>
      </c>
      <c r="BB69" s="27"/>
      <c r="BC69" s="27"/>
      <c r="BD69" s="1">
        <v>66</v>
      </c>
      <c r="BE69" s="1" t="s">
        <v>143</v>
      </c>
      <c r="BF69" s="2">
        <v>40665</v>
      </c>
      <c r="BG69" s="1">
        <v>2</v>
      </c>
      <c r="BH69" s="8" t="s">
        <v>30</v>
      </c>
      <c r="BI69" s="1" t="s">
        <v>203</v>
      </c>
      <c r="BL69" s="31">
        <v>66</v>
      </c>
      <c r="BM69" s="32">
        <v>40546</v>
      </c>
      <c r="BN69" s="31">
        <v>1</v>
      </c>
      <c r="BO69" s="7" t="s">
        <v>37</v>
      </c>
      <c r="BP69" t="s">
        <v>216</v>
      </c>
      <c r="CC69" s="1">
        <v>66</v>
      </c>
      <c r="CD69" s="2">
        <v>40617</v>
      </c>
      <c r="CE69" s="1">
        <v>1</v>
      </c>
      <c r="CF69" s="7" t="s">
        <v>37</v>
      </c>
      <c r="CG69" s="1" t="s">
        <v>219</v>
      </c>
      <c r="CJ69" s="1">
        <v>66</v>
      </c>
      <c r="CK69" s="1" t="s">
        <v>143</v>
      </c>
      <c r="CL69" s="2">
        <v>40665</v>
      </c>
      <c r="CM69" s="1">
        <v>2</v>
      </c>
      <c r="CN69" s="8" t="s">
        <v>30</v>
      </c>
      <c r="CO69" s="1" t="s">
        <v>203</v>
      </c>
    </row>
    <row r="70" spans="1:93">
      <c r="A70" s="1">
        <v>67</v>
      </c>
      <c r="B70" s="2">
        <v>40639</v>
      </c>
      <c r="C70" s="18">
        <v>1</v>
      </c>
      <c r="D70" s="7" t="s">
        <v>37</v>
      </c>
      <c r="E70" s="1" t="s">
        <v>207</v>
      </c>
      <c r="H70" s="1">
        <v>67</v>
      </c>
      <c r="I70" s="2">
        <v>40448</v>
      </c>
      <c r="J70" s="1">
        <v>2</v>
      </c>
      <c r="K70" s="8" t="s">
        <v>30</v>
      </c>
      <c r="L70" s="18" t="s">
        <v>213</v>
      </c>
      <c r="M70" s="28"/>
      <c r="X70" s="1">
        <v>67</v>
      </c>
      <c r="Y70" s="2">
        <v>40631</v>
      </c>
      <c r="Z70" s="1">
        <v>1</v>
      </c>
      <c r="AA70" s="7" t="s">
        <v>37</v>
      </c>
      <c r="AB70" s="1" t="s">
        <v>219</v>
      </c>
      <c r="AJ70" s="1">
        <v>67</v>
      </c>
      <c r="AK70" s="2">
        <v>40631</v>
      </c>
      <c r="AL70" s="1">
        <v>3</v>
      </c>
      <c r="AM70" s="20" t="s">
        <v>31</v>
      </c>
      <c r="AN70" s="1" t="s">
        <v>219</v>
      </c>
      <c r="AW70" s="1">
        <v>67</v>
      </c>
      <c r="AX70" s="2">
        <v>40639</v>
      </c>
      <c r="AY70" s="18">
        <v>0</v>
      </c>
      <c r="AZ70" s="29" t="s">
        <v>32</v>
      </c>
      <c r="BA70" s="1" t="s">
        <v>207</v>
      </c>
      <c r="BB70" s="27"/>
      <c r="BC70" s="27"/>
      <c r="BD70" s="1">
        <v>67</v>
      </c>
      <c r="BE70" s="1" t="s">
        <v>144</v>
      </c>
      <c r="BF70" s="2">
        <v>40674</v>
      </c>
      <c r="BG70" s="1">
        <v>1</v>
      </c>
      <c r="BH70" s="7" t="s">
        <v>37</v>
      </c>
      <c r="BI70" s="1" t="s">
        <v>203</v>
      </c>
      <c r="BL70" s="31">
        <v>67</v>
      </c>
      <c r="BM70" s="32">
        <v>40553</v>
      </c>
      <c r="BN70" s="31">
        <v>2</v>
      </c>
      <c r="BO70" s="8" t="s">
        <v>30</v>
      </c>
      <c r="BP70" t="s">
        <v>216</v>
      </c>
      <c r="CC70" s="1">
        <v>67</v>
      </c>
      <c r="CD70" s="2">
        <v>40631</v>
      </c>
      <c r="CE70" s="1">
        <v>1</v>
      </c>
      <c r="CF70" s="7" t="s">
        <v>37</v>
      </c>
      <c r="CG70" s="1" t="s">
        <v>219</v>
      </c>
      <c r="CJ70" s="1">
        <v>67</v>
      </c>
      <c r="CK70" s="1" t="s">
        <v>144</v>
      </c>
      <c r="CL70" s="2">
        <v>40674</v>
      </c>
      <c r="CM70" s="1">
        <v>2</v>
      </c>
      <c r="CN70" s="8" t="s">
        <v>30</v>
      </c>
      <c r="CO70" s="1" t="s">
        <v>203</v>
      </c>
    </row>
    <row r="71" spans="1:93">
      <c r="A71" s="1">
        <v>68</v>
      </c>
      <c r="B71" s="2">
        <v>40661</v>
      </c>
      <c r="C71" s="18">
        <v>2</v>
      </c>
      <c r="D71" s="8" t="s">
        <v>30</v>
      </c>
      <c r="E71" s="1" t="s">
        <v>207</v>
      </c>
      <c r="H71" s="1">
        <v>68</v>
      </c>
      <c r="I71" s="2">
        <v>40455</v>
      </c>
      <c r="J71" s="1">
        <v>3</v>
      </c>
      <c r="K71" s="20" t="s">
        <v>31</v>
      </c>
      <c r="L71" s="18" t="s">
        <v>214</v>
      </c>
      <c r="M71" s="28"/>
      <c r="X71" s="1">
        <v>68</v>
      </c>
      <c r="Y71" s="2">
        <v>40638</v>
      </c>
      <c r="Z71" s="1">
        <v>1</v>
      </c>
      <c r="AA71" s="7" t="s">
        <v>37</v>
      </c>
      <c r="AB71" s="1" t="s">
        <v>207</v>
      </c>
      <c r="AJ71" s="1">
        <v>68</v>
      </c>
      <c r="AK71" s="2">
        <v>40638</v>
      </c>
      <c r="AL71" s="1">
        <v>1</v>
      </c>
      <c r="AM71" s="7" t="s">
        <v>37</v>
      </c>
      <c r="AN71" s="1" t="s">
        <v>207</v>
      </c>
      <c r="AW71" s="1">
        <v>68</v>
      </c>
      <c r="AX71" s="2">
        <v>40661</v>
      </c>
      <c r="AY71" s="18">
        <v>0</v>
      </c>
      <c r="AZ71" s="29" t="s">
        <v>32</v>
      </c>
      <c r="BA71" s="1" t="s">
        <v>207</v>
      </c>
      <c r="BB71" s="27"/>
      <c r="BC71" s="27"/>
      <c r="BD71" s="1">
        <v>68</v>
      </c>
      <c r="BE71" s="1" t="s">
        <v>145</v>
      </c>
      <c r="BF71" s="2">
        <v>40679</v>
      </c>
      <c r="BG71" s="1">
        <v>2</v>
      </c>
      <c r="BH71" s="8" t="s">
        <v>30</v>
      </c>
      <c r="BI71" s="1" t="s">
        <v>203</v>
      </c>
      <c r="BL71" s="31">
        <v>68</v>
      </c>
      <c r="BM71" s="32">
        <v>40560</v>
      </c>
      <c r="BN71" s="31">
        <v>1</v>
      </c>
      <c r="BO71" s="7" t="s">
        <v>37</v>
      </c>
      <c r="BP71" t="s">
        <v>216</v>
      </c>
      <c r="CC71" s="1">
        <v>68</v>
      </c>
      <c r="CD71" s="2">
        <v>40638</v>
      </c>
      <c r="CE71" s="1">
        <v>1</v>
      </c>
      <c r="CF71" s="7" t="s">
        <v>37</v>
      </c>
      <c r="CG71" s="1" t="s">
        <v>207</v>
      </c>
      <c r="CJ71" s="1">
        <v>68</v>
      </c>
      <c r="CK71" s="1" t="s">
        <v>145</v>
      </c>
      <c r="CL71" s="2">
        <v>40679</v>
      </c>
      <c r="CM71" s="1">
        <v>3</v>
      </c>
      <c r="CN71" s="20" t="s">
        <v>31</v>
      </c>
      <c r="CO71" s="1" t="s">
        <v>203</v>
      </c>
    </row>
    <row r="72" spans="1:93">
      <c r="A72" s="1">
        <v>69</v>
      </c>
      <c r="B72" s="2">
        <v>40667</v>
      </c>
      <c r="C72" s="18">
        <v>2</v>
      </c>
      <c r="D72" s="8" t="s">
        <v>30</v>
      </c>
      <c r="E72" s="1" t="s">
        <v>203</v>
      </c>
      <c r="H72" s="1">
        <v>69</v>
      </c>
      <c r="I72" s="2">
        <v>40462</v>
      </c>
      <c r="J72" s="1">
        <v>2</v>
      </c>
      <c r="K72" s="8" t="s">
        <v>30</v>
      </c>
      <c r="L72" s="18" t="s">
        <v>214</v>
      </c>
      <c r="M72" s="28"/>
      <c r="X72" s="1">
        <v>69</v>
      </c>
      <c r="Y72" s="2">
        <v>40645</v>
      </c>
      <c r="Z72" s="1">
        <v>2</v>
      </c>
      <c r="AA72" s="8" t="s">
        <v>30</v>
      </c>
      <c r="AB72" s="1" t="s">
        <v>207</v>
      </c>
      <c r="AJ72" s="1">
        <v>69</v>
      </c>
      <c r="AK72" s="2">
        <v>40645</v>
      </c>
      <c r="AL72" s="1">
        <v>3</v>
      </c>
      <c r="AM72" s="20" t="s">
        <v>31</v>
      </c>
      <c r="AN72" s="1" t="s">
        <v>207</v>
      </c>
      <c r="AW72" s="1">
        <v>69</v>
      </c>
      <c r="AX72" s="2">
        <v>40667</v>
      </c>
      <c r="AY72" s="18">
        <v>0</v>
      </c>
      <c r="AZ72" s="29" t="s">
        <v>32</v>
      </c>
      <c r="BA72" s="1" t="s">
        <v>203</v>
      </c>
      <c r="BB72" s="27"/>
      <c r="BC72" s="27"/>
      <c r="BD72" s="1">
        <v>69</v>
      </c>
      <c r="BE72" s="1" t="s">
        <v>146</v>
      </c>
      <c r="BF72" s="2">
        <v>40686</v>
      </c>
      <c r="BG72" s="1">
        <v>1</v>
      </c>
      <c r="BH72" s="7" t="s">
        <v>37</v>
      </c>
      <c r="BI72" s="1" t="s">
        <v>203</v>
      </c>
      <c r="BL72" s="31">
        <v>69</v>
      </c>
      <c r="BM72" s="32">
        <v>40567</v>
      </c>
      <c r="BN72" s="31">
        <v>1</v>
      </c>
      <c r="BO72" s="7" t="s">
        <v>37</v>
      </c>
      <c r="BP72" t="s">
        <v>216</v>
      </c>
      <c r="CC72" s="1">
        <v>69</v>
      </c>
      <c r="CD72" s="2">
        <v>40645</v>
      </c>
      <c r="CE72" s="1">
        <v>1</v>
      </c>
      <c r="CF72" s="7" t="s">
        <v>37</v>
      </c>
      <c r="CG72" s="1" t="s">
        <v>207</v>
      </c>
      <c r="CJ72" s="1">
        <v>69</v>
      </c>
      <c r="CK72" s="1" t="s">
        <v>146</v>
      </c>
      <c r="CL72" s="2">
        <v>40686</v>
      </c>
      <c r="CM72" s="1">
        <v>1</v>
      </c>
      <c r="CN72" s="7" t="s">
        <v>37</v>
      </c>
      <c r="CO72" s="1" t="s">
        <v>203</v>
      </c>
    </row>
    <row r="73" spans="1:93">
      <c r="A73" s="1">
        <v>70</v>
      </c>
      <c r="B73" s="2">
        <v>40676</v>
      </c>
      <c r="C73" s="18">
        <v>1</v>
      </c>
      <c r="D73" s="7" t="s">
        <v>37</v>
      </c>
      <c r="E73" s="1" t="s">
        <v>203</v>
      </c>
      <c r="H73" s="1">
        <v>70</v>
      </c>
      <c r="I73" s="17">
        <v>40469</v>
      </c>
      <c r="J73" s="1">
        <v>2</v>
      </c>
      <c r="K73" s="8" t="s">
        <v>30</v>
      </c>
      <c r="L73" s="18" t="s">
        <v>214</v>
      </c>
      <c r="M73" s="28"/>
      <c r="X73" s="1">
        <v>70</v>
      </c>
      <c r="Y73" s="2">
        <v>40660</v>
      </c>
      <c r="Z73" s="1">
        <v>1</v>
      </c>
      <c r="AA73" s="7" t="s">
        <v>37</v>
      </c>
      <c r="AB73" s="1" t="s">
        <v>207</v>
      </c>
      <c r="AJ73" s="1">
        <v>70</v>
      </c>
      <c r="AK73" s="2">
        <v>40660</v>
      </c>
      <c r="AL73" s="1">
        <v>3</v>
      </c>
      <c r="AM73" s="20" t="s">
        <v>31</v>
      </c>
      <c r="AN73" s="1" t="s">
        <v>207</v>
      </c>
      <c r="AW73" s="1">
        <v>70</v>
      </c>
      <c r="AX73" s="2">
        <v>40676</v>
      </c>
      <c r="AY73" s="18">
        <v>0</v>
      </c>
      <c r="AZ73" s="29" t="s">
        <v>32</v>
      </c>
      <c r="BA73" s="1" t="s">
        <v>203</v>
      </c>
      <c r="BB73" s="27"/>
      <c r="BC73" s="27"/>
      <c r="BD73" s="1">
        <v>70</v>
      </c>
      <c r="BE73" s="1" t="s">
        <v>147</v>
      </c>
      <c r="BF73" s="2">
        <v>40693</v>
      </c>
      <c r="BG73" s="1">
        <v>2</v>
      </c>
      <c r="BH73" s="8" t="s">
        <v>30</v>
      </c>
      <c r="BI73" s="1" t="s">
        <v>203</v>
      </c>
      <c r="BL73" s="31">
        <v>70</v>
      </c>
      <c r="BM73" s="32">
        <v>40574</v>
      </c>
      <c r="BN73" s="31">
        <v>3</v>
      </c>
      <c r="BO73" s="20" t="s">
        <v>31</v>
      </c>
      <c r="BP73" t="s">
        <v>216</v>
      </c>
      <c r="CC73" s="1">
        <v>70</v>
      </c>
      <c r="CD73" s="2">
        <v>40660</v>
      </c>
      <c r="CE73" s="1">
        <v>2</v>
      </c>
      <c r="CF73" s="8" t="s">
        <v>30</v>
      </c>
      <c r="CG73" s="1" t="s">
        <v>207</v>
      </c>
      <c r="CJ73" s="1">
        <v>70</v>
      </c>
      <c r="CK73" s="1" t="s">
        <v>147</v>
      </c>
      <c r="CL73" s="2">
        <v>40693</v>
      </c>
      <c r="CM73" s="1">
        <v>2</v>
      </c>
      <c r="CN73" s="8" t="s">
        <v>30</v>
      </c>
      <c r="CO73" s="1" t="s">
        <v>203</v>
      </c>
    </row>
    <row r="74" spans="1:93">
      <c r="A74" s="1">
        <v>71</v>
      </c>
      <c r="B74" s="2">
        <v>40681</v>
      </c>
      <c r="C74" s="18">
        <v>1</v>
      </c>
      <c r="D74" s="7" t="s">
        <v>37</v>
      </c>
      <c r="E74" s="1" t="s">
        <v>203</v>
      </c>
      <c r="H74" s="1">
        <v>71</v>
      </c>
      <c r="I74" s="2">
        <v>40476</v>
      </c>
      <c r="J74" s="1">
        <v>3</v>
      </c>
      <c r="K74" s="20" t="s">
        <v>31</v>
      </c>
      <c r="L74" s="18" t="s">
        <v>214</v>
      </c>
      <c r="M74" s="28"/>
      <c r="X74" s="1">
        <v>71</v>
      </c>
      <c r="Y74" s="2">
        <v>40666</v>
      </c>
      <c r="Z74" s="1">
        <v>1</v>
      </c>
      <c r="AA74" s="7" t="s">
        <v>37</v>
      </c>
      <c r="AB74" s="1" t="s">
        <v>203</v>
      </c>
      <c r="AJ74" s="1">
        <v>71</v>
      </c>
      <c r="AK74" s="2">
        <v>40666</v>
      </c>
      <c r="AL74" s="1">
        <v>3</v>
      </c>
      <c r="AM74" s="20" t="s">
        <v>31</v>
      </c>
      <c r="AN74" s="1" t="s">
        <v>203</v>
      </c>
      <c r="AW74" s="1">
        <v>71</v>
      </c>
      <c r="AX74" s="2">
        <v>40681</v>
      </c>
      <c r="AY74" s="18">
        <v>0</v>
      </c>
      <c r="AZ74" s="29" t="s">
        <v>32</v>
      </c>
      <c r="BA74" s="1" t="s">
        <v>203</v>
      </c>
      <c r="BB74" s="27"/>
      <c r="BC74" s="27"/>
      <c r="BD74" s="1">
        <v>71</v>
      </c>
      <c r="BE74" s="1" t="s">
        <v>148</v>
      </c>
      <c r="BF74" s="2">
        <v>40696</v>
      </c>
      <c r="BG74" s="1">
        <v>1</v>
      </c>
      <c r="BH74" s="7" t="s">
        <v>37</v>
      </c>
      <c r="BI74" s="1" t="s">
        <v>209</v>
      </c>
      <c r="BL74" s="31">
        <v>71</v>
      </c>
      <c r="BM74" s="32">
        <v>40581</v>
      </c>
      <c r="BN74" s="31">
        <v>3</v>
      </c>
      <c r="BO74" s="20" t="s">
        <v>31</v>
      </c>
      <c r="BP74" t="s">
        <v>217</v>
      </c>
      <c r="CC74" s="1">
        <v>71</v>
      </c>
      <c r="CD74" s="2">
        <v>40666</v>
      </c>
      <c r="CE74" s="1">
        <v>2</v>
      </c>
      <c r="CF74" s="8" t="s">
        <v>30</v>
      </c>
      <c r="CG74" s="1" t="s">
        <v>203</v>
      </c>
      <c r="CJ74" s="1">
        <v>71</v>
      </c>
      <c r="CK74" s="1" t="s">
        <v>148</v>
      </c>
      <c r="CL74" s="2">
        <v>40696</v>
      </c>
      <c r="CM74" s="1">
        <v>2</v>
      </c>
      <c r="CN74" s="8" t="s">
        <v>30</v>
      </c>
      <c r="CO74" s="1" t="s">
        <v>209</v>
      </c>
    </row>
    <row r="75" spans="1:93">
      <c r="A75" s="1">
        <v>72</v>
      </c>
      <c r="B75" s="2">
        <v>40688</v>
      </c>
      <c r="C75" s="18">
        <v>1</v>
      </c>
      <c r="D75" s="7" t="s">
        <v>37</v>
      </c>
      <c r="E75" s="1" t="s">
        <v>203</v>
      </c>
      <c r="H75" s="1">
        <v>72</v>
      </c>
      <c r="I75" s="2">
        <v>40485</v>
      </c>
      <c r="J75" s="1">
        <v>2</v>
      </c>
      <c r="K75" s="8" t="s">
        <v>30</v>
      </c>
      <c r="L75" s="18" t="s">
        <v>215</v>
      </c>
      <c r="M75" s="28"/>
      <c r="X75" s="1">
        <v>72</v>
      </c>
      <c r="Y75" s="2">
        <v>40675</v>
      </c>
      <c r="Z75" s="1">
        <v>3</v>
      </c>
      <c r="AA75" s="20" t="s">
        <v>31</v>
      </c>
      <c r="AB75" s="1" t="s">
        <v>203</v>
      </c>
      <c r="AJ75" s="1">
        <v>72</v>
      </c>
      <c r="AK75" s="2">
        <v>40675</v>
      </c>
      <c r="AL75" s="1">
        <v>1</v>
      </c>
      <c r="AM75" s="7" t="s">
        <v>37</v>
      </c>
      <c r="AN75" s="1" t="s">
        <v>203</v>
      </c>
      <c r="AW75" s="1">
        <v>72</v>
      </c>
      <c r="AX75" s="2">
        <v>40688</v>
      </c>
      <c r="AY75" s="18">
        <v>0</v>
      </c>
      <c r="AZ75" s="29" t="s">
        <v>32</v>
      </c>
      <c r="BA75" s="1" t="s">
        <v>203</v>
      </c>
      <c r="BB75" s="27"/>
      <c r="BC75" s="27"/>
      <c r="BD75" s="1">
        <v>72</v>
      </c>
      <c r="BE75" s="1" t="s">
        <v>149</v>
      </c>
      <c r="BF75" s="2">
        <v>40700</v>
      </c>
      <c r="BG75" s="1">
        <v>1</v>
      </c>
      <c r="BH75" s="7" t="s">
        <v>37</v>
      </c>
      <c r="BI75" s="1" t="s">
        <v>209</v>
      </c>
      <c r="BL75" s="31">
        <v>72</v>
      </c>
      <c r="BM75" s="32">
        <v>40588</v>
      </c>
      <c r="BN75" s="31">
        <v>2</v>
      </c>
      <c r="BO75" s="8" t="s">
        <v>30</v>
      </c>
      <c r="BP75" t="s">
        <v>217</v>
      </c>
      <c r="CC75" s="1">
        <v>72</v>
      </c>
      <c r="CD75" s="2">
        <v>40675</v>
      </c>
      <c r="CE75" s="1">
        <v>1</v>
      </c>
      <c r="CF75" s="7" t="s">
        <v>37</v>
      </c>
      <c r="CG75" s="1" t="s">
        <v>203</v>
      </c>
      <c r="CJ75" s="1">
        <v>72</v>
      </c>
      <c r="CK75" s="1" t="s">
        <v>149</v>
      </c>
      <c r="CL75" s="2">
        <v>40700</v>
      </c>
      <c r="CM75" s="1">
        <v>2</v>
      </c>
      <c r="CN75" s="8" t="s">
        <v>30</v>
      </c>
      <c r="CO75" s="1" t="s">
        <v>209</v>
      </c>
    </row>
    <row r="76" spans="1:93">
      <c r="A76" s="1">
        <v>73</v>
      </c>
      <c r="B76" s="1" t="s">
        <v>57</v>
      </c>
      <c r="C76" s="18">
        <v>1</v>
      </c>
      <c r="D76" s="7" t="s">
        <v>37</v>
      </c>
      <c r="E76" s="1" t="s">
        <v>209</v>
      </c>
      <c r="H76" s="1">
        <v>73</v>
      </c>
      <c r="I76" s="2">
        <v>40490</v>
      </c>
      <c r="J76" s="1">
        <v>3</v>
      </c>
      <c r="K76" s="20" t="s">
        <v>31</v>
      </c>
      <c r="L76" s="18" t="s">
        <v>215</v>
      </c>
      <c r="M76" s="28"/>
      <c r="X76" s="1">
        <v>73</v>
      </c>
      <c r="Y76" s="2">
        <v>40687</v>
      </c>
      <c r="Z76" s="1">
        <v>1</v>
      </c>
      <c r="AA76" s="7" t="s">
        <v>37</v>
      </c>
      <c r="AB76" s="1" t="s">
        <v>203</v>
      </c>
      <c r="AJ76" s="1">
        <v>73</v>
      </c>
      <c r="AK76" s="2">
        <v>40687</v>
      </c>
      <c r="AL76" s="1">
        <v>3</v>
      </c>
      <c r="AM76" s="20" t="s">
        <v>31</v>
      </c>
      <c r="AN76" s="1" t="s">
        <v>203</v>
      </c>
      <c r="AW76" s="1">
        <v>73</v>
      </c>
      <c r="AX76" s="1" t="s">
        <v>57</v>
      </c>
      <c r="AY76" s="18">
        <v>0</v>
      </c>
      <c r="AZ76" s="29" t="s">
        <v>32</v>
      </c>
      <c r="BA76" s="1" t="s">
        <v>209</v>
      </c>
      <c r="BB76" s="27"/>
      <c r="BC76" s="27"/>
      <c r="BD76" s="1">
        <v>73</v>
      </c>
      <c r="BE76" s="1" t="s">
        <v>150</v>
      </c>
      <c r="BF76" s="2">
        <v>40707</v>
      </c>
      <c r="BG76" s="1">
        <v>2</v>
      </c>
      <c r="BH76" s="8" t="s">
        <v>30</v>
      </c>
      <c r="BI76" s="1" t="s">
        <v>209</v>
      </c>
      <c r="BL76" s="31">
        <v>73</v>
      </c>
      <c r="BM76" s="32">
        <v>40595</v>
      </c>
      <c r="BN76" s="31">
        <v>1</v>
      </c>
      <c r="BO76" s="7" t="s">
        <v>37</v>
      </c>
      <c r="BP76" t="s">
        <v>217</v>
      </c>
      <c r="CC76" s="1">
        <v>73</v>
      </c>
      <c r="CD76" s="2">
        <v>40687</v>
      </c>
      <c r="CE76" s="1">
        <v>1</v>
      </c>
      <c r="CF76" s="7" t="s">
        <v>37</v>
      </c>
      <c r="CG76" s="1" t="s">
        <v>203</v>
      </c>
      <c r="CJ76" s="1">
        <v>73</v>
      </c>
      <c r="CK76" s="1" t="s">
        <v>150</v>
      </c>
      <c r="CL76" s="2">
        <v>40707</v>
      </c>
      <c r="CM76" s="1">
        <v>2</v>
      </c>
      <c r="CN76" s="8" t="s">
        <v>30</v>
      </c>
      <c r="CO76" s="1" t="s">
        <v>209</v>
      </c>
    </row>
    <row r="77" spans="1:93">
      <c r="A77" s="1">
        <v>74</v>
      </c>
      <c r="B77" s="2">
        <v>40702</v>
      </c>
      <c r="C77" s="18">
        <v>1</v>
      </c>
      <c r="D77" s="7" t="s">
        <v>37</v>
      </c>
      <c r="E77" s="1" t="s">
        <v>209</v>
      </c>
      <c r="H77" s="1">
        <v>74</v>
      </c>
      <c r="I77" s="2">
        <v>40492</v>
      </c>
      <c r="J77" s="1">
        <v>3</v>
      </c>
      <c r="K77" s="20" t="s">
        <v>31</v>
      </c>
      <c r="L77" s="18" t="s">
        <v>215</v>
      </c>
      <c r="M77" s="28"/>
      <c r="X77" s="1">
        <v>74</v>
      </c>
      <c r="Y77" s="2">
        <v>40689</v>
      </c>
      <c r="Z77" s="1">
        <v>2</v>
      </c>
      <c r="AA77" s="8" t="s">
        <v>30</v>
      </c>
      <c r="AB77" s="1" t="s">
        <v>203</v>
      </c>
      <c r="AJ77" s="1">
        <v>74</v>
      </c>
      <c r="AK77" s="2">
        <v>40689</v>
      </c>
      <c r="AL77" s="1">
        <v>1</v>
      </c>
      <c r="AM77" s="7" t="s">
        <v>37</v>
      </c>
      <c r="AN77" s="1" t="s">
        <v>203</v>
      </c>
      <c r="AW77" s="1">
        <v>74</v>
      </c>
      <c r="AX77" s="2">
        <v>40702</v>
      </c>
      <c r="AY77" s="18">
        <v>0</v>
      </c>
      <c r="AZ77" s="29" t="s">
        <v>32</v>
      </c>
      <c r="BA77" s="1" t="s">
        <v>209</v>
      </c>
      <c r="BB77" s="27"/>
      <c r="BC77" s="27"/>
      <c r="BD77" s="1">
        <v>74</v>
      </c>
      <c r="BE77" s="1" t="s">
        <v>151</v>
      </c>
      <c r="BF77" s="2">
        <v>40714</v>
      </c>
      <c r="BG77" s="1">
        <v>1</v>
      </c>
      <c r="BH77" s="7" t="s">
        <v>37</v>
      </c>
      <c r="BI77" s="1" t="s">
        <v>209</v>
      </c>
      <c r="BL77" s="31">
        <v>74</v>
      </c>
      <c r="BM77" s="32">
        <v>40602</v>
      </c>
      <c r="BN77" s="31">
        <v>1</v>
      </c>
      <c r="BO77" s="7" t="s">
        <v>37</v>
      </c>
      <c r="BP77" t="s">
        <v>217</v>
      </c>
      <c r="CC77" s="1">
        <v>74</v>
      </c>
      <c r="CD77" s="2">
        <v>40689</v>
      </c>
      <c r="CE77" s="1">
        <v>2</v>
      </c>
      <c r="CF77" s="8" t="s">
        <v>30</v>
      </c>
      <c r="CG77" s="1" t="s">
        <v>203</v>
      </c>
      <c r="CJ77" s="1">
        <v>74</v>
      </c>
      <c r="CK77" s="1" t="s">
        <v>151</v>
      </c>
      <c r="CL77" s="2">
        <v>40714</v>
      </c>
      <c r="CM77" s="1">
        <v>2</v>
      </c>
      <c r="CN77" s="8" t="s">
        <v>30</v>
      </c>
      <c r="CO77" s="1" t="s">
        <v>209</v>
      </c>
    </row>
    <row r="78" spans="1:93">
      <c r="A78" s="1">
        <v>75</v>
      </c>
      <c r="B78" s="2">
        <v>40709</v>
      </c>
      <c r="C78" s="18">
        <v>1</v>
      </c>
      <c r="D78" s="7" t="s">
        <v>37</v>
      </c>
      <c r="E78" s="1" t="s">
        <v>209</v>
      </c>
      <c r="H78" s="1">
        <v>75</v>
      </c>
      <c r="I78" s="2">
        <v>40497</v>
      </c>
      <c r="J78" s="1">
        <v>2</v>
      </c>
      <c r="K78" s="8" t="s">
        <v>30</v>
      </c>
      <c r="L78" s="18" t="s">
        <v>215</v>
      </c>
      <c r="M78" s="28"/>
      <c r="X78" s="1">
        <v>75</v>
      </c>
      <c r="Y78" s="2">
        <v>40694</v>
      </c>
      <c r="Z78" s="1">
        <v>3</v>
      </c>
      <c r="AA78" s="20" t="s">
        <v>31</v>
      </c>
      <c r="AB78" s="1" t="s">
        <v>203</v>
      </c>
      <c r="AJ78" s="1">
        <v>75</v>
      </c>
      <c r="AK78" s="2">
        <v>40694</v>
      </c>
      <c r="AL78" s="1">
        <v>3</v>
      </c>
      <c r="AM78" s="20" t="s">
        <v>31</v>
      </c>
      <c r="AN78" s="1" t="s">
        <v>203</v>
      </c>
      <c r="AW78" s="1">
        <v>75</v>
      </c>
      <c r="AX78" s="2">
        <v>40709</v>
      </c>
      <c r="AY78" s="18">
        <v>0</v>
      </c>
      <c r="AZ78" s="29" t="s">
        <v>32</v>
      </c>
      <c r="BA78" s="1" t="s">
        <v>209</v>
      </c>
      <c r="BB78" s="27"/>
      <c r="BC78" s="27"/>
      <c r="BD78" s="1">
        <v>75</v>
      </c>
      <c r="BE78" s="1" t="s">
        <v>152</v>
      </c>
      <c r="BF78" s="2">
        <v>40721</v>
      </c>
      <c r="BG78" s="1">
        <v>1</v>
      </c>
      <c r="BH78" s="7" t="s">
        <v>37</v>
      </c>
      <c r="BI78" s="1" t="s">
        <v>209</v>
      </c>
      <c r="BL78" s="31">
        <v>75</v>
      </c>
      <c r="BM78" s="32">
        <v>40609</v>
      </c>
      <c r="BN78" s="31">
        <v>1</v>
      </c>
      <c r="BO78" s="7" t="s">
        <v>37</v>
      </c>
      <c r="BP78" t="s">
        <v>219</v>
      </c>
      <c r="CC78" s="1">
        <v>75</v>
      </c>
      <c r="CD78" s="2">
        <v>40694</v>
      </c>
      <c r="CE78" s="1">
        <v>2</v>
      </c>
      <c r="CF78" s="8" t="s">
        <v>30</v>
      </c>
      <c r="CG78" s="1" t="s">
        <v>203</v>
      </c>
      <c r="CJ78" s="1">
        <v>75</v>
      </c>
      <c r="CK78" s="1" t="s">
        <v>152</v>
      </c>
      <c r="CL78" s="2">
        <v>40721</v>
      </c>
      <c r="CM78" s="1">
        <v>2</v>
      </c>
      <c r="CN78" s="8" t="s">
        <v>30</v>
      </c>
      <c r="CO78" s="1" t="s">
        <v>209</v>
      </c>
    </row>
    <row r="79" spans="1:93">
      <c r="A79" s="1">
        <v>76</v>
      </c>
      <c r="B79" s="2">
        <v>40716</v>
      </c>
      <c r="C79" s="18">
        <v>1</v>
      </c>
      <c r="D79" s="7" t="s">
        <v>37</v>
      </c>
      <c r="E79" s="1" t="s">
        <v>209</v>
      </c>
      <c r="H79" s="1">
        <v>76</v>
      </c>
      <c r="I79" s="2">
        <v>40499</v>
      </c>
      <c r="J79" s="1">
        <v>2</v>
      </c>
      <c r="K79" s="8" t="s">
        <v>30</v>
      </c>
      <c r="L79" s="18" t="s">
        <v>215</v>
      </c>
      <c r="M79" s="28"/>
      <c r="X79" s="1">
        <v>76</v>
      </c>
      <c r="Y79" s="2">
        <v>40701</v>
      </c>
      <c r="Z79" s="1">
        <v>2</v>
      </c>
      <c r="AA79" s="8" t="s">
        <v>30</v>
      </c>
      <c r="AB79" s="1" t="s">
        <v>209</v>
      </c>
      <c r="AJ79" s="1">
        <v>76</v>
      </c>
      <c r="AK79" s="2">
        <v>40701</v>
      </c>
      <c r="AL79" s="1">
        <v>2</v>
      </c>
      <c r="AM79" s="8" t="s">
        <v>30</v>
      </c>
      <c r="AN79" s="1" t="s">
        <v>209</v>
      </c>
      <c r="AW79" s="1">
        <v>76</v>
      </c>
      <c r="AX79" s="2">
        <v>40716</v>
      </c>
      <c r="AY79" s="18">
        <v>0</v>
      </c>
      <c r="AZ79" s="29" t="s">
        <v>32</v>
      </c>
      <c r="BA79" s="1" t="s">
        <v>209</v>
      </c>
      <c r="BB79" s="27"/>
      <c r="BC79" s="27"/>
      <c r="BD79" s="1">
        <v>76</v>
      </c>
      <c r="BE79" s="1" t="s">
        <v>153</v>
      </c>
      <c r="BF79" s="2">
        <v>40728</v>
      </c>
      <c r="BG79" s="1">
        <v>1</v>
      </c>
      <c r="BH79" s="7" t="s">
        <v>37</v>
      </c>
      <c r="BI79" s="1" t="s">
        <v>211</v>
      </c>
      <c r="BL79" s="31">
        <v>76</v>
      </c>
      <c r="BM79" s="32">
        <v>40616</v>
      </c>
      <c r="BN79" s="31">
        <v>1</v>
      </c>
      <c r="BO79" s="7" t="s">
        <v>37</v>
      </c>
      <c r="BP79" t="s">
        <v>219</v>
      </c>
      <c r="CC79" s="1">
        <v>76</v>
      </c>
      <c r="CD79" s="2">
        <v>40701</v>
      </c>
      <c r="CE79" s="1">
        <v>3</v>
      </c>
      <c r="CF79" s="20" t="s">
        <v>31</v>
      </c>
      <c r="CG79" s="1" t="s">
        <v>209</v>
      </c>
      <c r="CJ79" s="1">
        <v>76</v>
      </c>
      <c r="CK79" s="1" t="s">
        <v>153</v>
      </c>
      <c r="CL79" s="2">
        <v>40728</v>
      </c>
      <c r="CM79" s="1">
        <v>2</v>
      </c>
      <c r="CN79" s="8" t="s">
        <v>30</v>
      </c>
      <c r="CO79" s="1" t="s">
        <v>211</v>
      </c>
    </row>
    <row r="80" spans="1:93">
      <c r="A80" s="1">
        <v>77</v>
      </c>
      <c r="B80" s="2">
        <v>40723</v>
      </c>
      <c r="C80" s="18">
        <v>2</v>
      </c>
      <c r="D80" s="8" t="s">
        <v>30</v>
      </c>
      <c r="E80" s="1" t="s">
        <v>209</v>
      </c>
      <c r="H80" s="1">
        <v>77</v>
      </c>
      <c r="I80" s="2">
        <v>40504</v>
      </c>
      <c r="J80" s="1">
        <v>2</v>
      </c>
      <c r="K80" s="8" t="s">
        <v>30</v>
      </c>
      <c r="L80" s="18" t="s">
        <v>215</v>
      </c>
      <c r="M80" s="28"/>
      <c r="X80" s="1">
        <v>77</v>
      </c>
      <c r="Y80" s="2">
        <v>40708</v>
      </c>
      <c r="Z80" s="1">
        <v>1</v>
      </c>
      <c r="AA80" s="7" t="s">
        <v>37</v>
      </c>
      <c r="AB80" s="1" t="s">
        <v>209</v>
      </c>
      <c r="AJ80" s="1">
        <v>77</v>
      </c>
      <c r="AK80" s="2">
        <v>40708</v>
      </c>
      <c r="AL80" s="1">
        <v>1</v>
      </c>
      <c r="AM80" s="7" t="s">
        <v>37</v>
      </c>
      <c r="AN80" s="1" t="s">
        <v>209</v>
      </c>
      <c r="AW80" s="1">
        <v>77</v>
      </c>
      <c r="AX80" s="2">
        <v>40723</v>
      </c>
      <c r="AY80" s="18">
        <v>0</v>
      </c>
      <c r="AZ80" s="29" t="s">
        <v>32</v>
      </c>
      <c r="BA80" s="1" t="s">
        <v>209</v>
      </c>
      <c r="BB80" s="27"/>
      <c r="BC80" s="27"/>
      <c r="BD80" s="1">
        <v>77</v>
      </c>
      <c r="BE80" s="1" t="s">
        <v>154</v>
      </c>
      <c r="BF80" s="2">
        <v>40735</v>
      </c>
      <c r="BG80" s="1">
        <v>3</v>
      </c>
      <c r="BH80" s="20" t="s">
        <v>31</v>
      </c>
      <c r="BI80" s="1" t="s">
        <v>211</v>
      </c>
      <c r="BL80" s="31">
        <v>77</v>
      </c>
      <c r="BM80" s="32">
        <v>40623</v>
      </c>
      <c r="BN80" s="31">
        <v>1</v>
      </c>
      <c r="BO80" s="7" t="s">
        <v>37</v>
      </c>
      <c r="BP80" t="s">
        <v>219</v>
      </c>
      <c r="CC80" s="1">
        <v>77</v>
      </c>
      <c r="CD80" s="2">
        <v>40708</v>
      </c>
      <c r="CE80" s="1">
        <v>2</v>
      </c>
      <c r="CF80" s="8" t="s">
        <v>30</v>
      </c>
      <c r="CG80" s="1" t="s">
        <v>209</v>
      </c>
      <c r="CJ80" s="1">
        <v>77</v>
      </c>
      <c r="CK80" s="1" t="s">
        <v>154</v>
      </c>
      <c r="CL80" s="2">
        <v>40735</v>
      </c>
      <c r="CM80" s="1">
        <v>2</v>
      </c>
      <c r="CN80" s="8" t="s">
        <v>30</v>
      </c>
      <c r="CO80" s="1" t="s">
        <v>211</v>
      </c>
    </row>
    <row r="81" spans="1:93">
      <c r="A81" s="1">
        <v>78</v>
      </c>
      <c r="B81" s="2">
        <v>40730</v>
      </c>
      <c r="C81" s="18">
        <v>2</v>
      </c>
      <c r="D81" s="8" t="s">
        <v>30</v>
      </c>
      <c r="E81" s="1" t="s">
        <v>211</v>
      </c>
      <c r="H81" s="1">
        <v>78</v>
      </c>
      <c r="I81" s="2">
        <v>40506</v>
      </c>
      <c r="J81" s="1">
        <v>2</v>
      </c>
      <c r="K81" s="8" t="s">
        <v>30</v>
      </c>
      <c r="L81" s="18" t="s">
        <v>215</v>
      </c>
      <c r="M81" s="28"/>
      <c r="X81" s="1">
        <v>78</v>
      </c>
      <c r="Y81" s="2">
        <v>40715</v>
      </c>
      <c r="Z81" s="1">
        <v>2</v>
      </c>
      <c r="AA81" s="8" t="s">
        <v>30</v>
      </c>
      <c r="AB81" s="1" t="s">
        <v>209</v>
      </c>
      <c r="AJ81" s="1">
        <v>78</v>
      </c>
      <c r="AK81" s="2">
        <v>40715</v>
      </c>
      <c r="AL81" s="1">
        <v>3</v>
      </c>
      <c r="AM81" s="20" t="s">
        <v>31</v>
      </c>
      <c r="AN81" s="1" t="s">
        <v>209</v>
      </c>
      <c r="AW81" s="1">
        <v>78</v>
      </c>
      <c r="AX81" s="2">
        <v>40730</v>
      </c>
      <c r="AY81" s="18">
        <v>0</v>
      </c>
      <c r="AZ81" s="29" t="s">
        <v>32</v>
      </c>
      <c r="BA81" s="1" t="s">
        <v>211</v>
      </c>
      <c r="BB81" s="27"/>
      <c r="BC81" s="27"/>
      <c r="BD81" s="1">
        <v>78</v>
      </c>
      <c r="BE81" s="1" t="s">
        <v>155</v>
      </c>
      <c r="BF81" s="2">
        <v>40763</v>
      </c>
      <c r="BG81" s="1">
        <v>1</v>
      </c>
      <c r="BH81" s="7" t="s">
        <v>37</v>
      </c>
      <c r="BI81" s="1" t="s">
        <v>212</v>
      </c>
      <c r="BL81" s="31">
        <v>78</v>
      </c>
      <c r="BM81" s="32">
        <v>40630</v>
      </c>
      <c r="BN81" s="31">
        <v>2</v>
      </c>
      <c r="BO81" s="8" t="s">
        <v>30</v>
      </c>
      <c r="BP81" t="s">
        <v>219</v>
      </c>
      <c r="CC81" s="1">
        <v>78</v>
      </c>
      <c r="CD81" s="2">
        <v>40715</v>
      </c>
      <c r="CE81" s="1">
        <v>2</v>
      </c>
      <c r="CF81" s="8" t="s">
        <v>30</v>
      </c>
      <c r="CG81" s="1" t="s">
        <v>209</v>
      </c>
      <c r="CJ81" s="1">
        <v>78</v>
      </c>
      <c r="CK81" s="1" t="s">
        <v>155</v>
      </c>
      <c r="CL81" s="2">
        <v>40763</v>
      </c>
      <c r="CM81" s="1">
        <v>2</v>
      </c>
      <c r="CN81" s="8" t="s">
        <v>30</v>
      </c>
      <c r="CO81" s="1" t="s">
        <v>212</v>
      </c>
    </row>
    <row r="82" spans="1:93">
      <c r="A82" s="1">
        <v>79</v>
      </c>
      <c r="B82" s="2">
        <v>40737</v>
      </c>
      <c r="C82" s="18">
        <v>1</v>
      </c>
      <c r="D82" s="7" t="s">
        <v>37</v>
      </c>
      <c r="E82" s="1" t="s">
        <v>211</v>
      </c>
      <c r="H82" s="1">
        <v>79</v>
      </c>
      <c r="I82" s="2">
        <v>40511</v>
      </c>
      <c r="J82" s="1">
        <v>2</v>
      </c>
      <c r="K82" s="8" t="s">
        <v>30</v>
      </c>
      <c r="L82" s="18" t="s">
        <v>215</v>
      </c>
      <c r="M82" s="28"/>
      <c r="X82" s="1">
        <v>79</v>
      </c>
      <c r="Y82" s="2">
        <v>40722</v>
      </c>
      <c r="Z82" s="1">
        <v>1</v>
      </c>
      <c r="AA82" s="7" t="s">
        <v>37</v>
      </c>
      <c r="AB82" s="1" t="s">
        <v>209</v>
      </c>
      <c r="AJ82" s="1">
        <v>79</v>
      </c>
      <c r="AK82" s="2">
        <v>40722</v>
      </c>
      <c r="AL82" s="1">
        <v>3</v>
      </c>
      <c r="AM82" s="20" t="s">
        <v>31</v>
      </c>
      <c r="AN82" s="1" t="s">
        <v>209</v>
      </c>
      <c r="AW82" s="1">
        <v>79</v>
      </c>
      <c r="AX82" s="2">
        <v>40737</v>
      </c>
      <c r="AY82" s="18">
        <v>0</v>
      </c>
      <c r="AZ82" s="29" t="s">
        <v>32</v>
      </c>
      <c r="BA82" s="1" t="s">
        <v>211</v>
      </c>
      <c r="BB82" s="27"/>
      <c r="BC82" s="27"/>
      <c r="BD82" s="1">
        <v>79</v>
      </c>
      <c r="BE82" s="1" t="s">
        <v>156</v>
      </c>
      <c r="BF82" s="2">
        <v>40770</v>
      </c>
      <c r="BG82" s="1">
        <v>1</v>
      </c>
      <c r="BH82" s="7" t="s">
        <v>37</v>
      </c>
      <c r="BI82" s="1" t="s">
        <v>212</v>
      </c>
      <c r="BL82" s="31">
        <v>79</v>
      </c>
      <c r="BM82" s="32">
        <v>40637</v>
      </c>
      <c r="BN82" s="31">
        <v>3</v>
      </c>
      <c r="BO82" s="20" t="s">
        <v>31</v>
      </c>
      <c r="BP82" t="s">
        <v>207</v>
      </c>
      <c r="CC82" s="1">
        <v>79</v>
      </c>
      <c r="CD82" s="2">
        <v>40722</v>
      </c>
      <c r="CE82" s="1">
        <v>3</v>
      </c>
      <c r="CF82" s="20" t="s">
        <v>31</v>
      </c>
      <c r="CG82" s="1" t="s">
        <v>209</v>
      </c>
      <c r="CJ82" s="1">
        <v>79</v>
      </c>
      <c r="CK82" s="1" t="s">
        <v>156</v>
      </c>
      <c r="CL82" s="2">
        <v>40770</v>
      </c>
      <c r="CM82" s="1">
        <v>2</v>
      </c>
      <c r="CN82" s="8" t="s">
        <v>30</v>
      </c>
      <c r="CO82" s="1" t="s">
        <v>212</v>
      </c>
    </row>
    <row r="83" spans="1:93">
      <c r="A83" s="1">
        <v>80</v>
      </c>
      <c r="B83" s="2">
        <v>40744</v>
      </c>
      <c r="C83" s="18">
        <v>1</v>
      </c>
      <c r="D83" s="7" t="s">
        <v>37</v>
      </c>
      <c r="E83" s="1" t="s">
        <v>211</v>
      </c>
      <c r="H83" s="1">
        <v>80</v>
      </c>
      <c r="I83" s="2">
        <v>40513</v>
      </c>
      <c r="J83" s="1">
        <v>2</v>
      </c>
      <c r="K83" s="8" t="s">
        <v>30</v>
      </c>
      <c r="L83" s="18" t="s">
        <v>218</v>
      </c>
      <c r="M83" s="28"/>
      <c r="X83" s="1">
        <v>80</v>
      </c>
      <c r="Y83" s="2">
        <v>40736</v>
      </c>
      <c r="Z83" s="1">
        <v>3</v>
      </c>
      <c r="AA83" s="20" t="s">
        <v>31</v>
      </c>
      <c r="AB83" s="1" t="s">
        <v>211</v>
      </c>
      <c r="AJ83" s="1">
        <v>80</v>
      </c>
      <c r="AK83" s="2">
        <v>40736</v>
      </c>
      <c r="AL83" s="1">
        <v>3</v>
      </c>
      <c r="AM83" s="20" t="s">
        <v>31</v>
      </c>
      <c r="AN83" s="1" t="s">
        <v>211</v>
      </c>
      <c r="AW83" s="1">
        <v>80</v>
      </c>
      <c r="AX83" s="2">
        <v>40744</v>
      </c>
      <c r="AY83" s="18">
        <v>0</v>
      </c>
      <c r="AZ83" s="29" t="s">
        <v>32</v>
      </c>
      <c r="BA83" s="1" t="s">
        <v>211</v>
      </c>
      <c r="BB83" s="27"/>
      <c r="BC83" s="27"/>
      <c r="BD83" s="1">
        <v>80</v>
      </c>
      <c r="BE83" s="1" t="s">
        <v>157</v>
      </c>
      <c r="BF83" s="2">
        <v>40784</v>
      </c>
      <c r="BG83" s="1">
        <v>2</v>
      </c>
      <c r="BH83" s="8" t="s">
        <v>30</v>
      </c>
      <c r="BI83" s="1" t="s">
        <v>212</v>
      </c>
      <c r="BL83" s="31">
        <v>80</v>
      </c>
      <c r="BM83" s="32">
        <v>40644</v>
      </c>
      <c r="BN83" s="31">
        <v>3</v>
      </c>
      <c r="BO83" s="20" t="s">
        <v>31</v>
      </c>
      <c r="BP83" t="s">
        <v>207</v>
      </c>
      <c r="CC83" s="1">
        <v>80</v>
      </c>
      <c r="CD83" s="2">
        <v>40736</v>
      </c>
      <c r="CE83" s="1">
        <v>3</v>
      </c>
      <c r="CF83" s="20" t="s">
        <v>31</v>
      </c>
      <c r="CG83" s="1" t="s">
        <v>211</v>
      </c>
      <c r="CJ83" s="1">
        <v>80</v>
      </c>
      <c r="CK83" s="1" t="s">
        <v>157</v>
      </c>
      <c r="CL83" s="2">
        <v>40784</v>
      </c>
      <c r="CM83" s="1">
        <v>2</v>
      </c>
      <c r="CN83" s="8" t="s">
        <v>30</v>
      </c>
      <c r="CO83" s="1" t="s">
        <v>212</v>
      </c>
    </row>
    <row r="84" spans="1:93">
      <c r="A84" s="1">
        <v>81</v>
      </c>
      <c r="B84" s="2">
        <v>40765</v>
      </c>
      <c r="C84" s="18">
        <v>1</v>
      </c>
      <c r="D84" s="7" t="s">
        <v>37</v>
      </c>
      <c r="E84" s="1" t="s">
        <v>212</v>
      </c>
      <c r="H84" s="1">
        <v>81</v>
      </c>
      <c r="I84" s="2">
        <v>40518</v>
      </c>
      <c r="J84" s="1">
        <v>2</v>
      </c>
      <c r="K84" s="8" t="s">
        <v>30</v>
      </c>
      <c r="L84" s="18" t="s">
        <v>218</v>
      </c>
      <c r="M84" s="28"/>
      <c r="X84" s="1">
        <v>81</v>
      </c>
      <c r="Y84" s="2">
        <v>40750</v>
      </c>
      <c r="Z84" s="1">
        <v>3</v>
      </c>
      <c r="AA84" s="20" t="s">
        <v>31</v>
      </c>
      <c r="AB84" s="1" t="s">
        <v>211</v>
      </c>
      <c r="AJ84" s="1">
        <v>81</v>
      </c>
      <c r="AK84" s="2">
        <v>40750</v>
      </c>
      <c r="AL84" s="1">
        <v>1</v>
      </c>
      <c r="AM84" s="7" t="s">
        <v>37</v>
      </c>
      <c r="AN84" s="1" t="s">
        <v>211</v>
      </c>
      <c r="AW84" s="1">
        <v>81</v>
      </c>
      <c r="AX84" s="2">
        <v>40765</v>
      </c>
      <c r="AY84" s="18">
        <v>0</v>
      </c>
      <c r="AZ84" s="29" t="s">
        <v>32</v>
      </c>
      <c r="BA84" s="1" t="s">
        <v>212</v>
      </c>
      <c r="BB84" s="27"/>
      <c r="BC84" s="27"/>
      <c r="BD84" s="1">
        <v>81</v>
      </c>
      <c r="BE84" s="1" t="s">
        <v>158</v>
      </c>
      <c r="BF84" s="2">
        <v>40793</v>
      </c>
      <c r="BG84" s="1">
        <v>3</v>
      </c>
      <c r="BH84" s="20" t="s">
        <v>31</v>
      </c>
      <c r="BI84" s="1" t="s">
        <v>213</v>
      </c>
      <c r="BL84" s="31">
        <v>81</v>
      </c>
      <c r="BM84" s="32">
        <v>40659</v>
      </c>
      <c r="BN84" s="31">
        <v>2</v>
      </c>
      <c r="BO84" s="8" t="s">
        <v>30</v>
      </c>
      <c r="BP84" t="s">
        <v>207</v>
      </c>
      <c r="CC84" s="1">
        <v>81</v>
      </c>
      <c r="CD84" s="2">
        <v>40750</v>
      </c>
      <c r="CE84" s="1">
        <v>1</v>
      </c>
      <c r="CF84" s="7" t="s">
        <v>37</v>
      </c>
      <c r="CG84" s="1" t="s">
        <v>211</v>
      </c>
      <c r="CJ84" s="1">
        <v>81</v>
      </c>
      <c r="CK84" s="1" t="s">
        <v>158</v>
      </c>
      <c r="CL84" s="2">
        <v>40793</v>
      </c>
      <c r="CM84" s="1">
        <v>2</v>
      </c>
      <c r="CN84" s="8" t="s">
        <v>30</v>
      </c>
      <c r="CO84" s="1" t="s">
        <v>213</v>
      </c>
    </row>
    <row r="85" spans="1:93">
      <c r="A85" s="1">
        <v>82</v>
      </c>
      <c r="B85" s="2">
        <v>40779</v>
      </c>
      <c r="C85" s="18">
        <v>2</v>
      </c>
      <c r="D85" s="8" t="s">
        <v>30</v>
      </c>
      <c r="E85" s="1" t="s">
        <v>212</v>
      </c>
      <c r="H85" s="1">
        <v>82</v>
      </c>
      <c r="I85" s="2">
        <v>40525</v>
      </c>
      <c r="J85" s="1">
        <v>2</v>
      </c>
      <c r="K85" s="8" t="s">
        <v>30</v>
      </c>
      <c r="L85" s="18" t="s">
        <v>218</v>
      </c>
      <c r="M85" s="28"/>
      <c r="X85" s="1">
        <v>82</v>
      </c>
      <c r="Y85" s="2">
        <v>40764</v>
      </c>
      <c r="Z85" s="1">
        <v>2</v>
      </c>
      <c r="AA85" s="8" t="s">
        <v>30</v>
      </c>
      <c r="AB85" s="1" t="s">
        <v>212</v>
      </c>
      <c r="AJ85" s="1">
        <v>82</v>
      </c>
      <c r="AK85" s="2">
        <v>40764</v>
      </c>
      <c r="AL85" s="1">
        <v>3</v>
      </c>
      <c r="AM85" s="20" t="s">
        <v>31</v>
      </c>
      <c r="AN85" s="1" t="s">
        <v>212</v>
      </c>
      <c r="AW85" s="1">
        <v>82</v>
      </c>
      <c r="AX85" s="2">
        <v>40779</v>
      </c>
      <c r="AY85" s="18">
        <v>0</v>
      </c>
      <c r="AZ85" s="29" t="s">
        <v>32</v>
      </c>
      <c r="BA85" s="1" t="s">
        <v>212</v>
      </c>
      <c r="BB85" s="27"/>
      <c r="BC85" s="27"/>
      <c r="BD85" s="1">
        <v>82</v>
      </c>
      <c r="BE85" s="1" t="s">
        <v>159</v>
      </c>
      <c r="BF85" s="2">
        <v>40805</v>
      </c>
      <c r="BG85" s="1">
        <v>1</v>
      </c>
      <c r="BH85" s="7" t="s">
        <v>37</v>
      </c>
      <c r="BI85" s="1" t="s">
        <v>213</v>
      </c>
      <c r="BL85" s="31">
        <v>82</v>
      </c>
      <c r="BM85" s="32">
        <v>40665</v>
      </c>
      <c r="BN85" s="31">
        <v>3</v>
      </c>
      <c r="BO85" s="20" t="s">
        <v>31</v>
      </c>
      <c r="BP85" t="s">
        <v>203</v>
      </c>
      <c r="CC85" s="1">
        <v>82</v>
      </c>
      <c r="CD85" s="2">
        <v>40764</v>
      </c>
      <c r="CE85" s="1">
        <v>3</v>
      </c>
      <c r="CF85" s="20" t="s">
        <v>31</v>
      </c>
      <c r="CG85" s="1" t="s">
        <v>212</v>
      </c>
      <c r="CJ85" s="1">
        <v>82</v>
      </c>
      <c r="CK85" s="1" t="s">
        <v>159</v>
      </c>
      <c r="CL85" s="2">
        <v>40805</v>
      </c>
      <c r="CM85" s="1">
        <v>3</v>
      </c>
      <c r="CN85" s="20" t="s">
        <v>31</v>
      </c>
      <c r="CO85" s="1" t="s">
        <v>213</v>
      </c>
    </row>
    <row r="86" spans="1:93">
      <c r="A86" s="1">
        <v>83</v>
      </c>
      <c r="B86" s="2">
        <v>40786</v>
      </c>
      <c r="C86" s="18">
        <v>1</v>
      </c>
      <c r="D86" s="7" t="s">
        <v>37</v>
      </c>
      <c r="E86" s="1" t="s">
        <v>212</v>
      </c>
      <c r="H86" s="1">
        <v>83</v>
      </c>
      <c r="I86" s="2">
        <v>40546</v>
      </c>
      <c r="J86" s="1">
        <v>2</v>
      </c>
      <c r="K86" s="8" t="s">
        <v>30</v>
      </c>
      <c r="L86" s="18" t="s">
        <v>216</v>
      </c>
      <c r="M86" s="28"/>
      <c r="X86" s="1">
        <v>83</v>
      </c>
      <c r="Y86" s="2">
        <v>40771</v>
      </c>
      <c r="Z86" s="1">
        <v>3</v>
      </c>
      <c r="AA86" s="20" t="s">
        <v>31</v>
      </c>
      <c r="AB86" s="1" t="s">
        <v>212</v>
      </c>
      <c r="AJ86" s="1">
        <v>83</v>
      </c>
      <c r="AK86" s="2">
        <v>40771</v>
      </c>
      <c r="AL86" s="1">
        <v>3</v>
      </c>
      <c r="AM86" s="20" t="s">
        <v>31</v>
      </c>
      <c r="AN86" s="1" t="s">
        <v>212</v>
      </c>
      <c r="AW86" s="1">
        <v>83</v>
      </c>
      <c r="AX86" s="2">
        <v>40786</v>
      </c>
      <c r="AY86" s="18">
        <v>0</v>
      </c>
      <c r="AZ86" s="29" t="s">
        <v>32</v>
      </c>
      <c r="BA86" s="1" t="s">
        <v>212</v>
      </c>
      <c r="BB86" s="27"/>
      <c r="BC86" s="27"/>
      <c r="BD86" s="1">
        <v>83</v>
      </c>
      <c r="BE86" s="1" t="s">
        <v>160</v>
      </c>
      <c r="BF86" s="2">
        <v>40812</v>
      </c>
      <c r="BG86" s="1">
        <v>1</v>
      </c>
      <c r="BH86" s="7" t="s">
        <v>37</v>
      </c>
      <c r="BI86" s="1" t="s">
        <v>213</v>
      </c>
      <c r="BL86" s="31">
        <v>83</v>
      </c>
      <c r="BM86" s="32">
        <v>40686</v>
      </c>
      <c r="BN86" s="31">
        <v>3</v>
      </c>
      <c r="BO86" s="20" t="s">
        <v>31</v>
      </c>
      <c r="BP86" t="s">
        <v>203</v>
      </c>
      <c r="CC86" s="1">
        <v>83</v>
      </c>
      <c r="CD86" s="2">
        <v>40771</v>
      </c>
      <c r="CE86" s="1">
        <v>1</v>
      </c>
      <c r="CF86" s="7" t="s">
        <v>37</v>
      </c>
      <c r="CG86" s="1" t="s">
        <v>212</v>
      </c>
      <c r="CJ86" s="1">
        <v>83</v>
      </c>
      <c r="CK86" s="1" t="s">
        <v>160</v>
      </c>
      <c r="CL86" s="2">
        <v>40812</v>
      </c>
      <c r="CM86" s="1">
        <v>2</v>
      </c>
      <c r="CN86" s="8" t="s">
        <v>30</v>
      </c>
      <c r="CO86" s="1" t="s">
        <v>213</v>
      </c>
    </row>
    <row r="87" spans="1:93">
      <c r="A87" s="1">
        <v>84</v>
      </c>
      <c r="B87" s="2">
        <v>40793</v>
      </c>
      <c r="C87" s="18">
        <v>1</v>
      </c>
      <c r="D87" s="7" t="s">
        <v>37</v>
      </c>
      <c r="E87" s="1" t="s">
        <v>213</v>
      </c>
      <c r="H87" s="1">
        <v>84</v>
      </c>
      <c r="I87" s="2">
        <v>40553</v>
      </c>
      <c r="J87" s="1">
        <v>2</v>
      </c>
      <c r="K87" s="8" t="s">
        <v>30</v>
      </c>
      <c r="L87" s="18" t="s">
        <v>216</v>
      </c>
      <c r="M87" s="28"/>
      <c r="X87" s="1">
        <v>84</v>
      </c>
      <c r="Y87" s="2">
        <v>40778</v>
      </c>
      <c r="Z87" s="1">
        <v>2</v>
      </c>
      <c r="AA87" s="8" t="s">
        <v>30</v>
      </c>
      <c r="AB87" s="1" t="s">
        <v>212</v>
      </c>
      <c r="AJ87" s="1">
        <v>84</v>
      </c>
      <c r="AK87" s="2">
        <v>40778</v>
      </c>
      <c r="AL87" s="1">
        <v>3</v>
      </c>
      <c r="AM87" s="20" t="s">
        <v>31</v>
      </c>
      <c r="AN87" s="1" t="s">
        <v>212</v>
      </c>
      <c r="AW87" s="1">
        <v>84</v>
      </c>
      <c r="AX87" s="2">
        <v>40793</v>
      </c>
      <c r="AY87" s="18">
        <v>0</v>
      </c>
      <c r="AZ87" s="29" t="s">
        <v>32</v>
      </c>
      <c r="BA87" s="1" t="s">
        <v>213</v>
      </c>
      <c r="BB87" s="27"/>
      <c r="BC87" s="27"/>
      <c r="BD87" s="1">
        <v>84</v>
      </c>
      <c r="BE87" s="1" t="s">
        <v>161</v>
      </c>
      <c r="BF87" s="2">
        <v>40826</v>
      </c>
      <c r="BG87" s="1">
        <v>2</v>
      </c>
      <c r="BH87" s="8" t="s">
        <v>30</v>
      </c>
      <c r="BI87" s="1" t="s">
        <v>214</v>
      </c>
      <c r="BL87" s="31">
        <v>84</v>
      </c>
      <c r="BM87" s="32">
        <v>40693</v>
      </c>
      <c r="BN87" s="31">
        <v>1</v>
      </c>
      <c r="BO87" s="7" t="s">
        <v>37</v>
      </c>
      <c r="BP87" t="s">
        <v>203</v>
      </c>
      <c r="CC87" s="1">
        <v>84</v>
      </c>
      <c r="CD87" s="2">
        <v>40778</v>
      </c>
      <c r="CE87" s="1">
        <v>1</v>
      </c>
      <c r="CF87" s="7" t="s">
        <v>37</v>
      </c>
      <c r="CG87" s="1" t="s">
        <v>212</v>
      </c>
      <c r="CJ87" s="1">
        <v>84</v>
      </c>
      <c r="CK87" s="1" t="s">
        <v>161</v>
      </c>
      <c r="CL87" s="2">
        <v>40826</v>
      </c>
      <c r="CM87" s="1">
        <v>2</v>
      </c>
      <c r="CN87" s="8" t="s">
        <v>30</v>
      </c>
      <c r="CO87" s="1" t="s">
        <v>214</v>
      </c>
    </row>
    <row r="88" spans="1:93">
      <c r="A88" s="1">
        <v>85</v>
      </c>
      <c r="B88" s="2">
        <v>40799</v>
      </c>
      <c r="C88" s="18">
        <v>2</v>
      </c>
      <c r="D88" s="8" t="s">
        <v>30</v>
      </c>
      <c r="E88" s="1" t="s">
        <v>213</v>
      </c>
      <c r="H88" s="1">
        <v>85</v>
      </c>
      <c r="I88" s="2">
        <v>40560</v>
      </c>
      <c r="J88" s="1">
        <v>2</v>
      </c>
      <c r="K88" s="8" t="s">
        <v>30</v>
      </c>
      <c r="L88" s="18" t="s">
        <v>216</v>
      </c>
      <c r="M88" s="28"/>
      <c r="X88" s="1">
        <v>85</v>
      </c>
      <c r="Y88" s="2">
        <v>40792</v>
      </c>
      <c r="Z88" s="1">
        <v>2</v>
      </c>
      <c r="AA88" s="8" t="s">
        <v>30</v>
      </c>
      <c r="AB88" s="1" t="s">
        <v>213</v>
      </c>
      <c r="AJ88" s="1">
        <v>85</v>
      </c>
      <c r="AK88" s="2">
        <v>40792</v>
      </c>
      <c r="AL88" s="1">
        <v>3</v>
      </c>
      <c r="AM88" s="20" t="s">
        <v>31</v>
      </c>
      <c r="AN88" s="1" t="s">
        <v>213</v>
      </c>
      <c r="AW88" s="1">
        <v>85</v>
      </c>
      <c r="AX88" s="2">
        <v>40799</v>
      </c>
      <c r="AY88" s="18">
        <v>0</v>
      </c>
      <c r="AZ88" s="29" t="s">
        <v>32</v>
      </c>
      <c r="BA88" s="1" t="s">
        <v>213</v>
      </c>
      <c r="BB88" s="27"/>
      <c r="BC88" s="27"/>
      <c r="BD88" s="1">
        <v>85</v>
      </c>
      <c r="BE88" s="1" t="s">
        <v>162</v>
      </c>
      <c r="BF88" s="2">
        <v>40847</v>
      </c>
      <c r="BG88" s="1">
        <v>1</v>
      </c>
      <c r="BH88" s="7" t="s">
        <v>37</v>
      </c>
      <c r="BI88" s="1" t="s">
        <v>214</v>
      </c>
      <c r="BL88" s="31">
        <v>86</v>
      </c>
      <c r="BM88" s="36">
        <v>40703</v>
      </c>
      <c r="BN88" s="31">
        <v>2</v>
      </c>
      <c r="BO88" s="8" t="s">
        <v>30</v>
      </c>
      <c r="BP88" t="s">
        <v>209</v>
      </c>
      <c r="CC88" s="1">
        <v>85</v>
      </c>
      <c r="CD88" s="2">
        <v>40792</v>
      </c>
      <c r="CE88" s="1">
        <v>1</v>
      </c>
      <c r="CF88" s="7" t="s">
        <v>37</v>
      </c>
      <c r="CG88" s="1" t="s">
        <v>213</v>
      </c>
      <c r="CJ88" s="1">
        <v>85</v>
      </c>
      <c r="CK88" s="1" t="s">
        <v>162</v>
      </c>
      <c r="CL88" s="2">
        <v>40847</v>
      </c>
      <c r="CM88" s="1">
        <v>2</v>
      </c>
      <c r="CN88" s="8" t="s">
        <v>30</v>
      </c>
      <c r="CO88" s="1" t="s">
        <v>214</v>
      </c>
    </row>
    <row r="89" spans="1:93">
      <c r="A89" s="1">
        <v>86</v>
      </c>
      <c r="B89" s="2">
        <v>40807</v>
      </c>
      <c r="C89" s="18">
        <v>2</v>
      </c>
      <c r="D89" s="8" t="s">
        <v>30</v>
      </c>
      <c r="E89" s="1" t="s">
        <v>213</v>
      </c>
      <c r="H89" s="1">
        <v>86</v>
      </c>
      <c r="I89" s="2">
        <v>40567</v>
      </c>
      <c r="J89" s="1">
        <v>2</v>
      </c>
      <c r="K89" s="8" t="s">
        <v>30</v>
      </c>
      <c r="L89" s="18" t="s">
        <v>216</v>
      </c>
      <c r="M89" s="28"/>
      <c r="X89" s="1">
        <v>86</v>
      </c>
      <c r="Y89" s="2">
        <v>40806</v>
      </c>
      <c r="Z89" s="1">
        <v>2</v>
      </c>
      <c r="AA89" s="8" t="s">
        <v>30</v>
      </c>
      <c r="AB89" s="1" t="s">
        <v>213</v>
      </c>
      <c r="AJ89" s="1">
        <v>86</v>
      </c>
      <c r="AK89" s="2">
        <v>40806</v>
      </c>
      <c r="AL89" s="1">
        <v>3</v>
      </c>
      <c r="AM89" s="20" t="s">
        <v>31</v>
      </c>
      <c r="AN89" s="1" t="s">
        <v>213</v>
      </c>
      <c r="AW89" s="1">
        <v>86</v>
      </c>
      <c r="AX89" s="2">
        <v>40807</v>
      </c>
      <c r="AY89" s="18">
        <v>0</v>
      </c>
      <c r="AZ89" s="29" t="s">
        <v>32</v>
      </c>
      <c r="BA89" s="1" t="s">
        <v>213</v>
      </c>
      <c r="BB89" s="27"/>
      <c r="BC89" s="27"/>
      <c r="BD89" s="1">
        <v>86</v>
      </c>
      <c r="BE89" s="1" t="s">
        <v>163</v>
      </c>
      <c r="BF89" s="2">
        <v>40861</v>
      </c>
      <c r="BG89" s="1">
        <v>2</v>
      </c>
      <c r="BH89" s="8" t="s">
        <v>30</v>
      </c>
      <c r="BI89" s="1" t="s">
        <v>215</v>
      </c>
      <c r="BL89" s="31">
        <v>87</v>
      </c>
      <c r="BM89" s="32">
        <v>40714</v>
      </c>
      <c r="BN89" s="31">
        <v>1</v>
      </c>
      <c r="BO89" s="7" t="s">
        <v>37</v>
      </c>
      <c r="BP89" t="s">
        <v>209</v>
      </c>
      <c r="CC89" s="1">
        <v>86</v>
      </c>
      <c r="CD89" s="2">
        <v>40806</v>
      </c>
      <c r="CE89" s="1">
        <v>2</v>
      </c>
      <c r="CF89" s="8" t="s">
        <v>30</v>
      </c>
      <c r="CG89" s="1" t="s">
        <v>213</v>
      </c>
      <c r="CJ89" s="1">
        <v>86</v>
      </c>
      <c r="CK89" s="1" t="s">
        <v>163</v>
      </c>
      <c r="CL89" s="2">
        <v>40861</v>
      </c>
      <c r="CM89" s="1">
        <v>2</v>
      </c>
      <c r="CN89" s="8" t="s">
        <v>30</v>
      </c>
      <c r="CO89" s="1" t="s">
        <v>215</v>
      </c>
    </row>
    <row r="90" spans="1:93">
      <c r="A90" s="1">
        <v>87</v>
      </c>
      <c r="B90" s="2">
        <v>40814</v>
      </c>
      <c r="C90" s="18">
        <v>2</v>
      </c>
      <c r="D90" s="8" t="s">
        <v>30</v>
      </c>
      <c r="E90" s="1" t="s">
        <v>213</v>
      </c>
      <c r="H90" s="1">
        <v>87</v>
      </c>
      <c r="I90" s="2">
        <v>40569</v>
      </c>
      <c r="J90" s="1">
        <v>2</v>
      </c>
      <c r="K90" s="8" t="s">
        <v>30</v>
      </c>
      <c r="L90" s="18" t="s">
        <v>216</v>
      </c>
      <c r="M90" s="28"/>
      <c r="X90" s="1">
        <v>87</v>
      </c>
      <c r="Y90" s="2">
        <v>40813</v>
      </c>
      <c r="Z90" s="1">
        <v>3</v>
      </c>
      <c r="AA90" s="20" t="s">
        <v>31</v>
      </c>
      <c r="AB90" s="1" t="s">
        <v>213</v>
      </c>
      <c r="AJ90" s="1">
        <v>87</v>
      </c>
      <c r="AK90" s="2">
        <v>40813</v>
      </c>
      <c r="AL90" s="1">
        <v>3</v>
      </c>
      <c r="AM90" s="20" t="s">
        <v>31</v>
      </c>
      <c r="AN90" s="1" t="s">
        <v>213</v>
      </c>
      <c r="AW90" s="1">
        <v>87</v>
      </c>
      <c r="AX90" s="2">
        <v>40814</v>
      </c>
      <c r="AY90" s="18">
        <v>0</v>
      </c>
      <c r="AZ90" s="29" t="s">
        <v>32</v>
      </c>
      <c r="BA90" s="1" t="s">
        <v>213</v>
      </c>
      <c r="BB90" s="27"/>
      <c r="BC90" s="27"/>
      <c r="BD90" s="1">
        <v>87</v>
      </c>
      <c r="BE90" s="1" t="s">
        <v>164</v>
      </c>
      <c r="BF90" s="2">
        <v>40884</v>
      </c>
      <c r="BG90" s="1">
        <v>2</v>
      </c>
      <c r="BH90" s="8" t="s">
        <v>30</v>
      </c>
      <c r="BI90" s="1" t="s">
        <v>218</v>
      </c>
      <c r="BL90" s="31">
        <v>85</v>
      </c>
      <c r="BM90" s="32">
        <v>40721</v>
      </c>
      <c r="BN90" s="31">
        <v>1</v>
      </c>
      <c r="BO90" s="7" t="s">
        <v>37</v>
      </c>
      <c r="BP90" t="s">
        <v>209</v>
      </c>
      <c r="CC90" s="1">
        <v>87</v>
      </c>
      <c r="CD90" s="2">
        <v>40813</v>
      </c>
      <c r="CE90" s="1">
        <v>1</v>
      </c>
      <c r="CF90" s="7" t="s">
        <v>37</v>
      </c>
      <c r="CG90" s="1" t="s">
        <v>213</v>
      </c>
      <c r="CJ90" s="1">
        <v>87</v>
      </c>
      <c r="CK90" s="1" t="s">
        <v>164</v>
      </c>
      <c r="CL90" s="2">
        <v>40884</v>
      </c>
      <c r="CM90" s="1">
        <v>2</v>
      </c>
      <c r="CN90" s="8" t="s">
        <v>30</v>
      </c>
      <c r="CO90" s="1" t="s">
        <v>218</v>
      </c>
    </row>
    <row r="91" spans="1:93">
      <c r="A91" s="1">
        <v>88</v>
      </c>
      <c r="B91" s="2">
        <v>40819</v>
      </c>
      <c r="C91" s="18">
        <v>2</v>
      </c>
      <c r="D91" s="8" t="s">
        <v>30</v>
      </c>
      <c r="E91" s="1" t="s">
        <v>214</v>
      </c>
      <c r="H91" s="1">
        <v>88</v>
      </c>
      <c r="I91" s="2">
        <v>40574</v>
      </c>
      <c r="J91" s="1">
        <v>2</v>
      </c>
      <c r="K91" s="8" t="s">
        <v>30</v>
      </c>
      <c r="L91" s="18" t="s">
        <v>216</v>
      </c>
      <c r="M91" s="28"/>
      <c r="X91" s="1">
        <v>88</v>
      </c>
      <c r="Y91" s="2">
        <v>40820</v>
      </c>
      <c r="Z91" s="1">
        <v>2</v>
      </c>
      <c r="AA91" s="8" t="s">
        <v>30</v>
      </c>
      <c r="AB91" s="1" t="s">
        <v>214</v>
      </c>
      <c r="AJ91" s="1">
        <v>88</v>
      </c>
      <c r="AK91" s="2">
        <v>40820</v>
      </c>
      <c r="AL91" s="1">
        <v>3</v>
      </c>
      <c r="AM91" s="20" t="s">
        <v>31</v>
      </c>
      <c r="AN91" s="1" t="s">
        <v>214</v>
      </c>
      <c r="AW91" s="1">
        <v>88</v>
      </c>
      <c r="AX91" s="2">
        <v>40819</v>
      </c>
      <c r="AY91" s="18">
        <v>0</v>
      </c>
      <c r="AZ91" s="29" t="s">
        <v>32</v>
      </c>
      <c r="BA91" s="1" t="s">
        <v>214</v>
      </c>
      <c r="BB91" s="27"/>
      <c r="BC91" s="27"/>
      <c r="BD91" s="1">
        <v>88</v>
      </c>
      <c r="BE91" s="1" t="s">
        <v>165</v>
      </c>
      <c r="BF91" s="2">
        <v>40896</v>
      </c>
      <c r="BG91" s="1">
        <v>1</v>
      </c>
      <c r="BH91" s="7" t="s">
        <v>37</v>
      </c>
      <c r="BI91" s="1" t="s">
        <v>218</v>
      </c>
      <c r="BL91" s="31">
        <v>88</v>
      </c>
      <c r="BM91" s="32">
        <v>40728</v>
      </c>
      <c r="BN91" s="31">
        <v>1</v>
      </c>
      <c r="BO91" s="7" t="s">
        <v>37</v>
      </c>
      <c r="BP91" t="s">
        <v>211</v>
      </c>
      <c r="CC91" s="1">
        <v>88</v>
      </c>
      <c r="CD91" s="2">
        <v>40820</v>
      </c>
      <c r="CE91" s="1">
        <v>1</v>
      </c>
      <c r="CF91" s="7" t="s">
        <v>37</v>
      </c>
      <c r="CG91" s="1" t="s">
        <v>214</v>
      </c>
      <c r="CJ91" s="1">
        <v>88</v>
      </c>
      <c r="CK91" s="1" t="s">
        <v>165</v>
      </c>
      <c r="CL91" s="2">
        <v>40896</v>
      </c>
      <c r="CM91" s="1">
        <v>2</v>
      </c>
      <c r="CN91" s="8" t="s">
        <v>30</v>
      </c>
      <c r="CO91" s="1" t="s">
        <v>218</v>
      </c>
    </row>
    <row r="92" spans="1:93">
      <c r="A92" s="1">
        <v>89</v>
      </c>
      <c r="B92" s="2">
        <v>40821</v>
      </c>
      <c r="C92" s="18">
        <v>1</v>
      </c>
      <c r="D92" s="7" t="s">
        <v>37</v>
      </c>
      <c r="E92" s="1" t="s">
        <v>214</v>
      </c>
      <c r="H92" s="1">
        <v>89</v>
      </c>
      <c r="I92" s="2">
        <v>40581</v>
      </c>
      <c r="J92" s="1">
        <v>1</v>
      </c>
      <c r="K92" s="7" t="s">
        <v>37</v>
      </c>
      <c r="L92" s="18" t="s">
        <v>217</v>
      </c>
      <c r="M92" s="28"/>
      <c r="X92" s="1">
        <v>89</v>
      </c>
      <c r="Y92" s="2">
        <v>40841</v>
      </c>
      <c r="Z92" s="1">
        <v>2</v>
      </c>
      <c r="AA92" s="8" t="s">
        <v>30</v>
      </c>
      <c r="AB92" s="1" t="s">
        <v>214</v>
      </c>
      <c r="AJ92" s="1">
        <v>89</v>
      </c>
      <c r="AK92" s="2">
        <v>40841</v>
      </c>
      <c r="AL92" s="1">
        <v>3</v>
      </c>
      <c r="AM92" s="20" t="s">
        <v>31</v>
      </c>
      <c r="AN92" s="1" t="s">
        <v>214</v>
      </c>
      <c r="AW92" s="1">
        <v>89</v>
      </c>
      <c r="AX92" s="2">
        <v>40821</v>
      </c>
      <c r="AY92" s="18">
        <v>0</v>
      </c>
      <c r="AZ92" s="29" t="s">
        <v>32</v>
      </c>
      <c r="BA92" s="1" t="s">
        <v>214</v>
      </c>
      <c r="BB92" s="27"/>
      <c r="BC92" s="27"/>
      <c r="BL92" s="31">
        <v>89</v>
      </c>
      <c r="BM92" s="32">
        <v>40735</v>
      </c>
      <c r="BN92" s="31">
        <v>3</v>
      </c>
      <c r="BO92" s="20" t="s">
        <v>31</v>
      </c>
      <c r="BP92" t="s">
        <v>211</v>
      </c>
      <c r="CC92" s="1">
        <v>89</v>
      </c>
      <c r="CD92" s="2">
        <v>40841</v>
      </c>
      <c r="CE92" s="1">
        <v>2</v>
      </c>
      <c r="CF92" s="8" t="s">
        <v>30</v>
      </c>
      <c r="CG92" s="1" t="s">
        <v>214</v>
      </c>
    </row>
    <row r="93" spans="1:93">
      <c r="H93" s="18">
        <v>90</v>
      </c>
      <c r="I93" s="2">
        <v>40588</v>
      </c>
      <c r="J93" s="1">
        <v>2</v>
      </c>
      <c r="K93" s="8" t="s">
        <v>30</v>
      </c>
      <c r="L93" s="18" t="s">
        <v>217</v>
      </c>
      <c r="M93" s="28"/>
      <c r="X93" s="18">
        <v>90</v>
      </c>
      <c r="Y93" s="2">
        <v>40848</v>
      </c>
      <c r="Z93" s="1">
        <v>3</v>
      </c>
      <c r="AA93" s="20" t="s">
        <v>31</v>
      </c>
      <c r="AB93" s="1" t="s">
        <v>215</v>
      </c>
      <c r="AJ93" s="18">
        <v>90</v>
      </c>
      <c r="AK93" s="2">
        <v>40848</v>
      </c>
      <c r="AL93" s="1">
        <v>3</v>
      </c>
      <c r="AM93" s="20" t="s">
        <v>31</v>
      </c>
      <c r="AN93" s="1" t="s">
        <v>215</v>
      </c>
      <c r="AW93" s="28"/>
      <c r="BL93" s="31">
        <v>90</v>
      </c>
      <c r="BM93" s="32">
        <v>40742</v>
      </c>
      <c r="BN93" s="31">
        <v>3</v>
      </c>
      <c r="BO93" s="20" t="s">
        <v>31</v>
      </c>
      <c r="BP93" t="s">
        <v>211</v>
      </c>
      <c r="CC93" s="18">
        <v>90</v>
      </c>
      <c r="CD93" s="2">
        <v>40848</v>
      </c>
      <c r="CE93" s="1">
        <v>1</v>
      </c>
      <c r="CF93" s="7" t="s">
        <v>37</v>
      </c>
      <c r="CG93" s="1" t="s">
        <v>215</v>
      </c>
    </row>
    <row r="94" spans="1:93">
      <c r="H94" s="18">
        <v>91</v>
      </c>
      <c r="I94" s="2">
        <v>40595</v>
      </c>
      <c r="J94" s="1">
        <v>2</v>
      </c>
      <c r="K94" s="8" t="s">
        <v>30</v>
      </c>
      <c r="L94" s="18" t="s">
        <v>217</v>
      </c>
      <c r="M94" s="28"/>
      <c r="X94" s="18">
        <v>91</v>
      </c>
      <c r="Y94" s="2">
        <v>40855</v>
      </c>
      <c r="Z94" s="1">
        <v>2</v>
      </c>
      <c r="AA94" s="8" t="s">
        <v>30</v>
      </c>
      <c r="AB94" s="1" t="s">
        <v>215</v>
      </c>
      <c r="AJ94" s="18">
        <v>91</v>
      </c>
      <c r="AK94" s="2">
        <v>40855</v>
      </c>
      <c r="AL94" s="1">
        <v>3</v>
      </c>
      <c r="AM94" s="20" t="s">
        <v>31</v>
      </c>
      <c r="AN94" s="1" t="s">
        <v>215</v>
      </c>
      <c r="AW94" s="28"/>
      <c r="BL94" s="31">
        <v>91</v>
      </c>
      <c r="BM94" s="32">
        <v>40749</v>
      </c>
      <c r="BN94" s="31">
        <v>1</v>
      </c>
      <c r="BO94" s="7" t="s">
        <v>37</v>
      </c>
      <c r="BP94" t="s">
        <v>211</v>
      </c>
      <c r="CC94" s="18">
        <v>91</v>
      </c>
      <c r="CD94" s="2">
        <v>40855</v>
      </c>
      <c r="CE94" s="1">
        <v>2</v>
      </c>
      <c r="CF94" s="8" t="s">
        <v>30</v>
      </c>
      <c r="CG94" s="1" t="s">
        <v>215</v>
      </c>
    </row>
    <row r="95" spans="1:93">
      <c r="H95" s="18">
        <v>92</v>
      </c>
      <c r="I95" s="2">
        <v>40602</v>
      </c>
      <c r="J95" s="1">
        <v>3</v>
      </c>
      <c r="K95" s="20" t="s">
        <v>31</v>
      </c>
      <c r="L95" s="18" t="s">
        <v>217</v>
      </c>
      <c r="M95" s="28"/>
      <c r="X95" s="18">
        <v>92</v>
      </c>
      <c r="Y95" s="2">
        <v>40857</v>
      </c>
      <c r="Z95" s="1">
        <v>1</v>
      </c>
      <c r="AA95" s="7" t="s">
        <v>37</v>
      </c>
      <c r="AB95" s="1" t="s">
        <v>215</v>
      </c>
      <c r="AJ95" s="18">
        <v>92</v>
      </c>
      <c r="AK95" s="2">
        <v>40857</v>
      </c>
      <c r="AL95" s="1">
        <v>2</v>
      </c>
      <c r="AM95" s="8" t="s">
        <v>30</v>
      </c>
      <c r="AN95" s="1" t="s">
        <v>215</v>
      </c>
      <c r="AW95" s="28"/>
      <c r="BL95" s="31">
        <v>92</v>
      </c>
      <c r="BM95" s="32">
        <v>40763</v>
      </c>
      <c r="BN95" s="31">
        <v>3</v>
      </c>
      <c r="BO95" s="20" t="s">
        <v>31</v>
      </c>
      <c r="BP95" t="s">
        <v>212</v>
      </c>
      <c r="CC95" s="18">
        <v>92</v>
      </c>
      <c r="CD95" s="2">
        <v>40857</v>
      </c>
      <c r="CE95" s="1">
        <v>2</v>
      </c>
      <c r="CF95" s="8" t="s">
        <v>30</v>
      </c>
      <c r="CG95" s="1" t="s">
        <v>215</v>
      </c>
    </row>
    <row r="96" spans="1:93">
      <c r="H96" s="18">
        <v>93</v>
      </c>
      <c r="I96" s="2">
        <v>40609</v>
      </c>
      <c r="J96" s="1">
        <v>2</v>
      </c>
      <c r="K96" s="8" t="s">
        <v>30</v>
      </c>
      <c r="L96" s="18" t="s">
        <v>219</v>
      </c>
      <c r="M96" s="28"/>
      <c r="X96" s="18">
        <v>93</v>
      </c>
      <c r="Y96" s="2">
        <v>40862</v>
      </c>
      <c r="Z96" s="1">
        <v>1</v>
      </c>
      <c r="AA96" s="7" t="s">
        <v>37</v>
      </c>
      <c r="AB96" s="1" t="s">
        <v>215</v>
      </c>
      <c r="AJ96" s="18">
        <v>93</v>
      </c>
      <c r="AK96" s="2">
        <v>40862</v>
      </c>
      <c r="AL96" s="1">
        <v>3</v>
      </c>
      <c r="AM96" s="20" t="s">
        <v>31</v>
      </c>
      <c r="AN96" s="1" t="s">
        <v>215</v>
      </c>
      <c r="AW96" s="28"/>
      <c r="BL96" s="31">
        <v>93</v>
      </c>
      <c r="BM96" s="32">
        <v>40770</v>
      </c>
      <c r="BN96" s="31">
        <v>1</v>
      </c>
      <c r="BO96" s="7" t="s">
        <v>37</v>
      </c>
      <c r="BP96" t="s">
        <v>212</v>
      </c>
      <c r="CC96" s="18">
        <v>93</v>
      </c>
      <c r="CD96" s="2">
        <v>40862</v>
      </c>
      <c r="CE96" s="1">
        <v>1</v>
      </c>
      <c r="CF96" s="7" t="s">
        <v>37</v>
      </c>
      <c r="CG96" s="1" t="s">
        <v>215</v>
      </c>
    </row>
    <row r="97" spans="8:85">
      <c r="H97" s="18">
        <v>94</v>
      </c>
      <c r="I97" s="2">
        <v>40616</v>
      </c>
      <c r="J97" s="1">
        <v>2</v>
      </c>
      <c r="K97" s="8" t="s">
        <v>30</v>
      </c>
      <c r="L97" s="18" t="s">
        <v>219</v>
      </c>
      <c r="M97" s="28"/>
      <c r="X97" s="18">
        <v>94</v>
      </c>
      <c r="Y97" s="2">
        <v>40869</v>
      </c>
      <c r="Z97" s="1">
        <v>3</v>
      </c>
      <c r="AA97" s="20" t="s">
        <v>31</v>
      </c>
      <c r="AB97" s="1" t="s">
        <v>215</v>
      </c>
      <c r="AJ97" s="18">
        <v>94</v>
      </c>
      <c r="AK97" s="2">
        <v>40869</v>
      </c>
      <c r="AL97" s="1">
        <v>3</v>
      </c>
      <c r="AM97" s="20" t="s">
        <v>31</v>
      </c>
      <c r="AN97" s="1" t="s">
        <v>215</v>
      </c>
      <c r="AW97" s="28"/>
      <c r="BL97" s="31">
        <v>94</v>
      </c>
      <c r="BM97" s="36">
        <v>40777</v>
      </c>
      <c r="BN97" s="31">
        <v>3</v>
      </c>
      <c r="BO97" s="20" t="s">
        <v>31</v>
      </c>
      <c r="BP97" t="s">
        <v>212</v>
      </c>
      <c r="CC97" s="18">
        <v>94</v>
      </c>
      <c r="CD97" s="2">
        <v>40869</v>
      </c>
      <c r="CE97" s="1">
        <v>3</v>
      </c>
      <c r="CF97" s="20" t="s">
        <v>31</v>
      </c>
      <c r="CG97" s="1" t="s">
        <v>215</v>
      </c>
    </row>
    <row r="98" spans="8:85">
      <c r="H98" s="18">
        <v>95</v>
      </c>
      <c r="I98" s="2">
        <v>40619</v>
      </c>
      <c r="J98" s="1">
        <v>1</v>
      </c>
      <c r="K98" s="7" t="s">
        <v>37</v>
      </c>
      <c r="L98" s="18" t="s">
        <v>219</v>
      </c>
      <c r="M98" s="28"/>
      <c r="X98" s="28"/>
      <c r="Y98" s="28"/>
      <c r="AJ98" s="28"/>
      <c r="AK98" s="28"/>
      <c r="AW98" s="28"/>
      <c r="BL98" s="31">
        <v>95</v>
      </c>
      <c r="BM98" s="36">
        <v>40784</v>
      </c>
      <c r="BN98" s="31">
        <v>3</v>
      </c>
      <c r="BO98" s="20" t="s">
        <v>31</v>
      </c>
      <c r="BP98" t="s">
        <v>212</v>
      </c>
      <c r="CC98" s="28"/>
      <c r="CD98" s="28"/>
    </row>
    <row r="99" spans="8:85">
      <c r="H99" s="18">
        <v>96</v>
      </c>
      <c r="I99" s="2">
        <v>40623</v>
      </c>
      <c r="J99" s="1">
        <v>2</v>
      </c>
      <c r="K99" s="8" t="s">
        <v>30</v>
      </c>
      <c r="L99" s="18" t="s">
        <v>219</v>
      </c>
      <c r="M99" s="28"/>
      <c r="X99" s="28"/>
      <c r="Y99" s="28"/>
      <c r="AJ99" s="28"/>
      <c r="AK99" s="28"/>
      <c r="AW99" s="28"/>
      <c r="BL99" s="31">
        <v>96</v>
      </c>
      <c r="BM99" s="36">
        <v>40791</v>
      </c>
      <c r="BN99" s="31">
        <v>2</v>
      </c>
      <c r="BO99" s="8" t="s">
        <v>30</v>
      </c>
      <c r="BP99" t="s">
        <v>213</v>
      </c>
      <c r="CC99" s="28"/>
      <c r="CD99" s="28"/>
    </row>
    <row r="100" spans="8:85">
      <c r="H100" s="18">
        <v>97</v>
      </c>
      <c r="I100" s="2">
        <v>40637</v>
      </c>
      <c r="J100" s="1">
        <v>2</v>
      </c>
      <c r="K100" s="8" t="s">
        <v>30</v>
      </c>
      <c r="L100" s="18" t="s">
        <v>207</v>
      </c>
      <c r="M100" s="28"/>
      <c r="X100" s="28"/>
      <c r="Y100" s="28"/>
      <c r="AJ100" s="28"/>
      <c r="AK100" s="28"/>
      <c r="AW100" s="28"/>
      <c r="BL100" s="31">
        <v>97</v>
      </c>
      <c r="BM100" s="36">
        <v>40805</v>
      </c>
      <c r="BN100" s="31">
        <v>1</v>
      </c>
      <c r="BO100" s="7" t="s">
        <v>37</v>
      </c>
      <c r="BP100" t="s">
        <v>213</v>
      </c>
      <c r="CC100" s="28"/>
      <c r="CD100" s="28"/>
    </row>
    <row r="101" spans="8:85">
      <c r="H101" s="18">
        <v>98</v>
      </c>
      <c r="I101" s="2">
        <v>40644</v>
      </c>
      <c r="J101" s="1">
        <v>2</v>
      </c>
      <c r="K101" s="8" t="s">
        <v>30</v>
      </c>
      <c r="L101" s="18" t="s">
        <v>207</v>
      </c>
      <c r="M101" s="28"/>
      <c r="X101" s="28"/>
      <c r="Y101" s="28"/>
      <c r="AJ101" s="28"/>
      <c r="AK101" s="28"/>
      <c r="AW101" s="28"/>
      <c r="BL101" s="31">
        <v>98</v>
      </c>
      <c r="BM101" s="36">
        <v>40812</v>
      </c>
      <c r="BN101" s="31">
        <v>3</v>
      </c>
      <c r="BO101" s="20" t="s">
        <v>31</v>
      </c>
      <c r="BP101" t="s">
        <v>213</v>
      </c>
      <c r="CC101" s="28"/>
      <c r="CD101" s="28"/>
    </row>
    <row r="102" spans="8:85">
      <c r="H102" s="18">
        <v>99</v>
      </c>
      <c r="I102" s="2">
        <v>40659</v>
      </c>
      <c r="J102" s="1">
        <v>2</v>
      </c>
      <c r="K102" s="8" t="s">
        <v>30</v>
      </c>
      <c r="L102" s="18" t="s">
        <v>207</v>
      </c>
      <c r="M102" s="28"/>
      <c r="X102" s="28"/>
      <c r="Y102" s="28"/>
      <c r="AJ102" s="28"/>
      <c r="AK102" s="28"/>
      <c r="AW102" s="28"/>
      <c r="BL102" s="31">
        <v>99</v>
      </c>
      <c r="BM102" s="36">
        <v>40826</v>
      </c>
      <c r="BN102" s="31">
        <v>2</v>
      </c>
      <c r="BO102" s="8" t="s">
        <v>30</v>
      </c>
      <c r="BP102" t="s">
        <v>214</v>
      </c>
      <c r="CC102" s="28"/>
      <c r="CD102" s="28"/>
    </row>
    <row r="103" spans="8:85">
      <c r="H103" s="18">
        <v>100</v>
      </c>
      <c r="I103" s="2">
        <v>40665</v>
      </c>
      <c r="J103" s="1">
        <v>3</v>
      </c>
      <c r="K103" s="20" t="s">
        <v>31</v>
      </c>
      <c r="L103" s="18" t="s">
        <v>203</v>
      </c>
      <c r="M103" s="28"/>
      <c r="X103" s="28"/>
      <c r="Y103" s="28"/>
      <c r="AJ103" s="28"/>
      <c r="AK103" s="28"/>
      <c r="AW103" s="28"/>
      <c r="BL103" s="31">
        <v>100</v>
      </c>
      <c r="BM103" s="36">
        <v>40869</v>
      </c>
      <c r="BN103" s="31">
        <v>1</v>
      </c>
      <c r="BO103" s="7" t="s">
        <v>37</v>
      </c>
      <c r="BP103" t="s">
        <v>215</v>
      </c>
      <c r="CC103" s="28"/>
      <c r="CD103" s="28"/>
    </row>
    <row r="104" spans="8:85">
      <c r="H104" s="18">
        <v>101</v>
      </c>
      <c r="I104" s="2">
        <v>40674</v>
      </c>
      <c r="J104" s="1">
        <v>2</v>
      </c>
      <c r="K104" s="8" t="s">
        <v>30</v>
      </c>
      <c r="L104" s="18" t="s">
        <v>203</v>
      </c>
      <c r="M104" s="28"/>
    </row>
    <row r="105" spans="8:85">
      <c r="H105" s="18">
        <v>102</v>
      </c>
      <c r="I105" s="2">
        <v>40679</v>
      </c>
      <c r="J105" s="1">
        <v>2</v>
      </c>
      <c r="K105" s="8" t="s">
        <v>30</v>
      </c>
      <c r="L105" s="18" t="s">
        <v>203</v>
      </c>
      <c r="M105" s="28"/>
    </row>
    <row r="106" spans="8:85">
      <c r="H106" s="18">
        <v>103</v>
      </c>
      <c r="I106" s="2">
        <v>40686</v>
      </c>
      <c r="J106" s="1">
        <v>2</v>
      </c>
      <c r="K106" s="8" t="s">
        <v>30</v>
      </c>
      <c r="L106" s="18" t="s">
        <v>203</v>
      </c>
      <c r="M106" s="28"/>
    </row>
    <row r="107" spans="8:85">
      <c r="H107" s="18">
        <v>104</v>
      </c>
      <c r="I107" s="2">
        <v>40693</v>
      </c>
      <c r="J107" s="1">
        <v>2</v>
      </c>
      <c r="K107" s="8" t="s">
        <v>30</v>
      </c>
      <c r="L107" s="18" t="s">
        <v>203</v>
      </c>
      <c r="M107" s="28"/>
    </row>
    <row r="108" spans="8:85">
      <c r="H108" s="18">
        <v>105</v>
      </c>
      <c r="I108" s="2">
        <v>40700</v>
      </c>
      <c r="J108" s="1">
        <v>2</v>
      </c>
      <c r="K108" s="8" t="s">
        <v>30</v>
      </c>
      <c r="L108" s="18" t="s">
        <v>209</v>
      </c>
      <c r="M108" s="28"/>
    </row>
    <row r="109" spans="8:85">
      <c r="H109" s="18">
        <v>106</v>
      </c>
      <c r="I109" s="2">
        <v>40707</v>
      </c>
      <c r="J109" s="1">
        <v>3</v>
      </c>
      <c r="K109" s="20" t="s">
        <v>31</v>
      </c>
      <c r="L109" s="18" t="s">
        <v>209</v>
      </c>
      <c r="M109" s="28"/>
    </row>
    <row r="110" spans="8:85">
      <c r="H110" s="18">
        <v>107</v>
      </c>
      <c r="I110" s="2">
        <v>40714</v>
      </c>
      <c r="J110" s="1">
        <v>2</v>
      </c>
      <c r="K110" s="8" t="s">
        <v>30</v>
      </c>
      <c r="L110" s="18" t="s">
        <v>209</v>
      </c>
      <c r="M110" s="28"/>
    </row>
    <row r="111" spans="8:85">
      <c r="H111" s="18">
        <v>108</v>
      </c>
      <c r="I111" s="2">
        <v>40721</v>
      </c>
      <c r="J111" s="1">
        <v>2</v>
      </c>
      <c r="K111" s="8" t="s">
        <v>30</v>
      </c>
      <c r="L111" s="18" t="s">
        <v>209</v>
      </c>
      <c r="M111" s="28"/>
    </row>
    <row r="112" spans="8:85">
      <c r="H112" s="18">
        <v>109</v>
      </c>
      <c r="I112" s="2">
        <v>40728</v>
      </c>
      <c r="J112" s="1">
        <v>2</v>
      </c>
      <c r="K112" s="8" t="s">
        <v>30</v>
      </c>
      <c r="L112" s="18" t="s">
        <v>211</v>
      </c>
      <c r="M112" s="28"/>
    </row>
    <row r="113" spans="8:13">
      <c r="H113" s="18">
        <v>110</v>
      </c>
      <c r="I113" s="2">
        <v>40735</v>
      </c>
      <c r="J113" s="1">
        <v>2</v>
      </c>
      <c r="K113" s="8" t="s">
        <v>30</v>
      </c>
      <c r="L113" s="18" t="s">
        <v>211</v>
      </c>
      <c r="M113" s="28"/>
    </row>
    <row r="114" spans="8:13">
      <c r="H114" s="18">
        <v>111</v>
      </c>
      <c r="I114" s="2">
        <v>40742</v>
      </c>
      <c r="J114" s="1">
        <v>3</v>
      </c>
      <c r="K114" s="20" t="s">
        <v>31</v>
      </c>
      <c r="L114" s="18" t="s">
        <v>211</v>
      </c>
      <c r="M114" s="28"/>
    </row>
    <row r="115" spans="8:13">
      <c r="H115" s="18">
        <v>112</v>
      </c>
      <c r="I115" s="2">
        <v>40770</v>
      </c>
      <c r="J115" s="1">
        <v>2</v>
      </c>
      <c r="K115" s="8" t="s">
        <v>30</v>
      </c>
      <c r="L115" s="18" t="s">
        <v>212</v>
      </c>
      <c r="M115" s="28"/>
    </row>
    <row r="116" spans="8:13">
      <c r="H116" s="18">
        <v>113</v>
      </c>
      <c r="I116" s="2">
        <v>40777</v>
      </c>
      <c r="J116" s="1">
        <v>2</v>
      </c>
      <c r="K116" s="8" t="s">
        <v>30</v>
      </c>
      <c r="L116" s="18" t="s">
        <v>212</v>
      </c>
      <c r="M116" s="28"/>
    </row>
    <row r="117" spans="8:13">
      <c r="H117" s="18">
        <v>114</v>
      </c>
      <c r="I117" s="2">
        <v>40784</v>
      </c>
      <c r="J117" s="1">
        <v>2</v>
      </c>
      <c r="K117" s="8" t="s">
        <v>30</v>
      </c>
      <c r="L117" s="18" t="s">
        <v>212</v>
      </c>
      <c r="M117" s="28"/>
    </row>
    <row r="118" spans="8:13">
      <c r="H118" s="18">
        <v>115</v>
      </c>
      <c r="I118" s="2">
        <v>40791</v>
      </c>
      <c r="J118" s="1">
        <v>2</v>
      </c>
      <c r="K118" s="8" t="s">
        <v>30</v>
      </c>
      <c r="L118" s="18" t="s">
        <v>213</v>
      </c>
      <c r="M118" s="28"/>
    </row>
    <row r="119" spans="8:13">
      <c r="H119" s="18">
        <v>116</v>
      </c>
      <c r="I119" s="2">
        <v>40805</v>
      </c>
      <c r="J119" s="1">
        <v>2</v>
      </c>
      <c r="K119" s="8" t="s">
        <v>30</v>
      </c>
      <c r="L119" s="18" t="s">
        <v>213</v>
      </c>
      <c r="M119" s="28"/>
    </row>
    <row r="120" spans="8:13">
      <c r="H120" s="18">
        <v>117</v>
      </c>
      <c r="I120" s="2">
        <v>40812</v>
      </c>
      <c r="J120" s="1">
        <v>2</v>
      </c>
      <c r="K120" s="8" t="s">
        <v>30</v>
      </c>
      <c r="L120" s="18" t="s">
        <v>213</v>
      </c>
      <c r="M120" s="28"/>
    </row>
    <row r="121" spans="8:13">
      <c r="H121" s="18">
        <v>118</v>
      </c>
      <c r="I121" s="2">
        <v>40819</v>
      </c>
      <c r="J121" s="1">
        <v>3</v>
      </c>
      <c r="K121" s="20" t="s">
        <v>31</v>
      </c>
      <c r="L121" s="18" t="s">
        <v>214</v>
      </c>
      <c r="M121" s="28"/>
    </row>
  </sheetData>
  <mergeCells count="5">
    <mergeCell ref="AW1:BZ2"/>
    <mergeCell ref="AJ1:AR2"/>
    <mergeCell ref="X1:AF2"/>
    <mergeCell ref="A1:L2"/>
    <mergeCell ref="CC1:CO2"/>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COMISIÓN POLÍTICA</vt:lpstr>
      <vt:lpstr>COMISIÓN DE LEGISLACIÓN </vt:lpstr>
      <vt:lpstr>COMISIÓN D LA FAM. MUJER. NIÑEZ</vt:lpstr>
      <vt:lpstr>COMISIÓN DE SALUD</vt:lpstr>
      <vt:lpstr>COMISIÓN DE RELACIONES EXT.</vt:lpstr>
      <vt:lpstr>DIPUTADOS</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dc:creator>
  <cp:lastModifiedBy>PATRICIA</cp:lastModifiedBy>
  <dcterms:created xsi:type="dcterms:W3CDTF">2012-02-03T23:07:41Z</dcterms:created>
  <dcterms:modified xsi:type="dcterms:W3CDTF">2012-02-04T19:23:49Z</dcterms:modified>
</cp:coreProperties>
</file>